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E285" i="9" s="1"/>
  <c r="B285" i="9" s="1"/>
  <c r="G285" i="9"/>
  <c r="F285" i="9"/>
  <c r="H284" i="9"/>
  <c r="G284" i="9"/>
  <c r="E284" i="9" s="1"/>
  <c r="B284" i="9" s="1"/>
  <c r="F284" i="9"/>
  <c r="H283" i="9"/>
  <c r="G283" i="9"/>
  <c r="F283" i="9"/>
  <c r="F282" i="9"/>
  <c r="H281" i="9"/>
  <c r="G281" i="9"/>
  <c r="E281" i="9" s="1"/>
  <c r="B281" i="9" s="1"/>
  <c r="F281" i="9"/>
  <c r="H280" i="9"/>
  <c r="E280" i="9" s="1"/>
  <c r="B280" i="9" s="1"/>
  <c r="G280" i="9"/>
  <c r="F280" i="9"/>
  <c r="H279" i="9"/>
  <c r="G279" i="9"/>
  <c r="E279" i="9" s="1"/>
  <c r="B279" i="9" s="1"/>
  <c r="F279" i="9"/>
  <c r="F278" i="9"/>
  <c r="F277" i="9"/>
  <c r="F276" i="9"/>
  <c r="F274" i="9"/>
  <c r="L273" i="9"/>
  <c r="H273" i="9"/>
  <c r="F273" i="9"/>
  <c r="I272" i="9"/>
  <c r="H272" i="9"/>
  <c r="E272" i="9" s="1"/>
  <c r="B272" i="9" s="1"/>
  <c r="F272" i="9"/>
  <c r="E271" i="9"/>
  <c r="M270" i="9"/>
  <c r="L270" i="9"/>
  <c r="F270" i="9" s="1"/>
  <c r="E270" i="9"/>
  <c r="M269" i="9"/>
  <c r="L269" i="9"/>
  <c r="F269" i="9"/>
  <c r="B269" i="9" s="1"/>
  <c r="E269" i="9"/>
  <c r="M268" i="9"/>
  <c r="L268" i="9"/>
  <c r="F268" i="9" s="1"/>
  <c r="E268" i="9"/>
  <c r="M267" i="9"/>
  <c r="F267" i="9" s="1"/>
  <c r="B267" i="9" s="1"/>
  <c r="L267" i="9"/>
  <c r="E267" i="9"/>
  <c r="M266" i="9"/>
  <c r="L266" i="9"/>
  <c r="F266" i="9" s="1"/>
  <c r="E266" i="9"/>
  <c r="B266" i="9" s="1"/>
  <c r="M265" i="9"/>
  <c r="F265" i="9" s="1"/>
  <c r="B265" i="9" s="1"/>
  <c r="L265" i="9"/>
  <c r="E265" i="9"/>
  <c r="M264" i="9"/>
  <c r="L264" i="9"/>
  <c r="F264" i="9" s="1"/>
  <c r="E264" i="9"/>
  <c r="M263" i="9"/>
  <c r="L263" i="9"/>
  <c r="F263" i="9"/>
  <c r="E263" i="9"/>
  <c r="B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L257" i="9"/>
  <c r="E257" i="9"/>
  <c r="B257" i="9"/>
  <c r="M256" i="9"/>
  <c r="L256" i="9"/>
  <c r="F256" i="9" s="1"/>
  <c r="E256" i="9"/>
  <c r="B256" i="9" s="1"/>
  <c r="M255" i="9"/>
  <c r="L255" i="9"/>
  <c r="F255" i="9"/>
  <c r="E255" i="9"/>
  <c r="B255" i="9"/>
  <c r="M254" i="9"/>
  <c r="L254" i="9"/>
  <c r="F254" i="9" s="1"/>
  <c r="E254" i="9"/>
  <c r="B254" i="9" s="1"/>
  <c r="M253" i="9"/>
  <c r="F253" i="9" s="1"/>
  <c r="L253" i="9"/>
  <c r="E253" i="9"/>
  <c r="B253" i="9"/>
  <c r="M252" i="9"/>
  <c r="L252" i="9"/>
  <c r="F252" i="9" s="1"/>
  <c r="E252" i="9"/>
  <c r="B252" i="9" s="1"/>
  <c r="M251" i="9"/>
  <c r="F251" i="9" s="1"/>
  <c r="B251" i="9" s="1"/>
  <c r="L251" i="9"/>
  <c r="E251" i="9"/>
  <c r="M250" i="9"/>
  <c r="L250" i="9"/>
  <c r="F250" i="9" s="1"/>
  <c r="E250" i="9"/>
  <c r="M249" i="9"/>
  <c r="F249" i="9" s="1"/>
  <c r="B249" i="9" s="1"/>
  <c r="L249" i="9"/>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B243" i="9" s="1"/>
  <c r="E243" i="9"/>
  <c r="M242" i="9"/>
  <c r="L242" i="9"/>
  <c r="F242" i="9" s="1"/>
  <c r="E242" i="9"/>
  <c r="B242" i="9" s="1"/>
  <c r="M241" i="9"/>
  <c r="F241" i="9" s="1"/>
  <c r="B241" i="9" s="1"/>
  <c r="L241" i="9"/>
  <c r="E241" i="9"/>
  <c r="M240" i="9"/>
  <c r="L240" i="9"/>
  <c r="F240" i="9" s="1"/>
  <c r="E240" i="9"/>
  <c r="B240" i="9" s="1"/>
  <c r="M239" i="9"/>
  <c r="L239" i="9"/>
  <c r="F239" i="9"/>
  <c r="E239" i="9"/>
  <c r="B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B226" i="9" s="1"/>
  <c r="M225" i="9"/>
  <c r="F225" i="9" s="1"/>
  <c r="L225" i="9"/>
  <c r="E225" i="9"/>
  <c r="B225" i="9"/>
  <c r="M224" i="9"/>
  <c r="L224" i="9"/>
  <c r="F224" i="9" s="1"/>
  <c r="E224" i="9"/>
  <c r="B224" i="9" s="1"/>
  <c r="M223" i="9"/>
  <c r="L223" i="9"/>
  <c r="F223" i="9"/>
  <c r="E223" i="9"/>
  <c r="B223" i="9"/>
  <c r="M222" i="9"/>
  <c r="L222" i="9"/>
  <c r="F222" i="9" s="1"/>
  <c r="E222" i="9"/>
  <c r="B222" i="9" s="1"/>
  <c r="M221" i="9"/>
  <c r="F221" i="9" s="1"/>
  <c r="B221" i="9" s="1"/>
  <c r="L221" i="9"/>
  <c r="E221" i="9"/>
  <c r="M220" i="9"/>
  <c r="L220" i="9"/>
  <c r="F220" i="9" s="1"/>
  <c r="E220" i="9"/>
  <c r="B220" i="9" s="1"/>
  <c r="M219" i="9"/>
  <c r="F219" i="9" s="1"/>
  <c r="B219" i="9" s="1"/>
  <c r="L219" i="9"/>
  <c r="E219" i="9"/>
  <c r="M218" i="9"/>
  <c r="L218" i="9"/>
  <c r="F218" i="9" s="1"/>
  <c r="E218" i="9"/>
  <c r="M217" i="9"/>
  <c r="F217" i="9" s="1"/>
  <c r="B217" i="9" s="1"/>
  <c r="L217" i="9"/>
  <c r="E217" i="9"/>
  <c r="M216" i="9"/>
  <c r="L216" i="9"/>
  <c r="F216" i="9" s="1"/>
  <c r="E216" i="9"/>
  <c r="M215" i="9"/>
  <c r="L215" i="9"/>
  <c r="F215" i="9"/>
  <c r="B215" i="9" s="1"/>
  <c r="E215" i="9"/>
  <c r="M214" i="9"/>
  <c r="L214" i="9"/>
  <c r="F214" i="9" s="1"/>
  <c r="E214" i="9"/>
  <c r="M213" i="9"/>
  <c r="L213" i="9"/>
  <c r="F213" i="9"/>
  <c r="B213" i="9" s="1"/>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G156" i="9"/>
  <c r="F156" i="9"/>
  <c r="H155" i="9"/>
  <c r="G155" i="9"/>
  <c r="F155" i="9"/>
  <c r="E155" i="9"/>
  <c r="B155" i="9" s="1"/>
  <c r="H154" i="9"/>
  <c r="E154" i="9" s="1"/>
  <c r="G154" i="9"/>
  <c r="F154" i="9"/>
  <c r="B154" i="9"/>
  <c r="H153" i="9"/>
  <c r="G153" i="9"/>
  <c r="F153" i="9"/>
  <c r="E153" i="9"/>
  <c r="B153" i="9" s="1"/>
  <c r="H152" i="9"/>
  <c r="G152" i="9"/>
  <c r="F152" i="9"/>
  <c r="H151" i="9"/>
  <c r="G151" i="9"/>
  <c r="F151" i="9"/>
  <c r="E151" i="9"/>
  <c r="B151" i="9" s="1"/>
  <c r="H150" i="9"/>
  <c r="G150" i="9"/>
  <c r="F150" i="9"/>
  <c r="H149" i="9"/>
  <c r="G149" i="9"/>
  <c r="F149" i="9"/>
  <c r="E149" i="9"/>
  <c r="B149" i="9" s="1"/>
  <c r="H148" i="9"/>
  <c r="G148" i="9"/>
  <c r="F148" i="9"/>
  <c r="H147" i="9"/>
  <c r="G147" i="9"/>
  <c r="F147" i="9"/>
  <c r="E147" i="9"/>
  <c r="B147" i="9" s="1"/>
  <c r="H146" i="9"/>
  <c r="E146" i="9" s="1"/>
  <c r="G146" i="9"/>
  <c r="F146" i="9"/>
  <c r="B146" i="9"/>
  <c r="H145" i="9"/>
  <c r="G145" i="9"/>
  <c r="F145" i="9"/>
  <c r="E145" i="9"/>
  <c r="B145" i="9" s="1"/>
  <c r="H144" i="9"/>
  <c r="G144" i="9"/>
  <c r="F144" i="9"/>
  <c r="H143" i="9"/>
  <c r="G143" i="9"/>
  <c r="F143" i="9"/>
  <c r="E143" i="9"/>
  <c r="B143" i="9" s="1"/>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E105" i="9" s="1"/>
  <c r="B105" i="9" s="1"/>
  <c r="F105" i="9"/>
  <c r="H104" i="9"/>
  <c r="G104" i="9"/>
  <c r="E104" i="9" s="1"/>
  <c r="B104" i="9" s="1"/>
  <c r="F104" i="9"/>
  <c r="H103" i="9"/>
  <c r="G103" i="9"/>
  <c r="E103" i="9" s="1"/>
  <c r="B103" i="9" s="1"/>
  <c r="F103" i="9"/>
  <c r="H102" i="9"/>
  <c r="G102" i="9"/>
  <c r="F102" i="9"/>
  <c r="H101" i="9"/>
  <c r="G101" i="9"/>
  <c r="E101" i="9" s="1"/>
  <c r="B101" i="9" s="1"/>
  <c r="F101" i="9"/>
  <c r="H100" i="9"/>
  <c r="G100" i="9"/>
  <c r="F100" i="9"/>
  <c r="H99" i="9"/>
  <c r="G99" i="9"/>
  <c r="E99" i="9" s="1"/>
  <c r="B99" i="9" s="1"/>
  <c r="F99" i="9"/>
  <c r="H98" i="9"/>
  <c r="E98" i="9" s="1"/>
  <c r="B98" i="9" s="1"/>
  <c r="G98" i="9"/>
  <c r="F98" i="9"/>
  <c r="H97" i="9"/>
  <c r="G97" i="9"/>
  <c r="E97" i="9" s="1"/>
  <c r="B97" i="9" s="1"/>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E90" i="9" s="1"/>
  <c r="B90" i="9" s="1"/>
  <c r="G90" i="9"/>
  <c r="F90" i="9"/>
  <c r="H89" i="9"/>
  <c r="G89" i="9"/>
  <c r="E89" i="9" s="1"/>
  <c r="B89" i="9" s="1"/>
  <c r="F89" i="9"/>
  <c r="H88" i="9"/>
  <c r="G88" i="9"/>
  <c r="F88" i="9"/>
  <c r="H87" i="9"/>
  <c r="G87" i="9"/>
  <c r="E87" i="9" s="1"/>
  <c r="B87" i="9" s="1"/>
  <c r="F87" i="9"/>
  <c r="H86" i="9"/>
  <c r="G86" i="9"/>
  <c r="F86" i="9"/>
  <c r="H85" i="9"/>
  <c r="G85" i="9"/>
  <c r="E85" i="9" s="1"/>
  <c r="B85" i="9" s="1"/>
  <c r="F85" i="9"/>
  <c r="H84" i="9"/>
  <c r="G84" i="9"/>
  <c r="F84" i="9"/>
  <c r="H83" i="9"/>
  <c r="G83" i="9"/>
  <c r="E83" i="9" s="1"/>
  <c r="B83" i="9" s="1"/>
  <c r="F83" i="9"/>
  <c r="H82" i="9"/>
  <c r="E82" i="9" s="1"/>
  <c r="B82" i="9" s="1"/>
  <c r="G82" i="9"/>
  <c r="F82" i="9"/>
  <c r="H81" i="9"/>
  <c r="G81" i="9"/>
  <c r="E81" i="9" s="1"/>
  <c r="B81" i="9" s="1"/>
  <c r="F81" i="9"/>
  <c r="H80" i="9"/>
  <c r="G80" i="9"/>
  <c r="F80" i="9"/>
  <c r="H79" i="9"/>
  <c r="G79" i="9"/>
  <c r="E79" i="9" s="1"/>
  <c r="B79" i="9" s="1"/>
  <c r="F79" i="9"/>
  <c r="H78" i="9"/>
  <c r="G78" i="9"/>
  <c r="F78" i="9"/>
  <c r="H77" i="9"/>
  <c r="G77" i="9"/>
  <c r="F77" i="9"/>
  <c r="E77" i="9"/>
  <c r="B77" i="9" s="1"/>
  <c r="H76" i="9"/>
  <c r="G76" i="9"/>
  <c r="F76" i="9"/>
  <c r="H75" i="9"/>
  <c r="E75" i="9" s="1"/>
  <c r="B75" i="9" s="1"/>
  <c r="G75" i="9"/>
  <c r="F75" i="9"/>
  <c r="H74" i="9"/>
  <c r="G74" i="9"/>
  <c r="F74" i="9"/>
  <c r="E74" i="9"/>
  <c r="B74" i="9" s="1"/>
  <c r="H73" i="9"/>
  <c r="G73" i="9"/>
  <c r="F73" i="9"/>
  <c r="E73" i="9"/>
  <c r="B73" i="9" s="1"/>
  <c r="H72" i="9"/>
  <c r="G72" i="9"/>
  <c r="F72" i="9"/>
  <c r="H71" i="9"/>
  <c r="G71" i="9"/>
  <c r="F71" i="9"/>
  <c r="E71" i="9"/>
  <c r="B71" i="9" s="1"/>
  <c r="H70" i="9"/>
  <c r="G70" i="9"/>
  <c r="E70" i="9" s="1"/>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G64" i="9"/>
  <c r="F64" i="9"/>
  <c r="H63" i="9"/>
  <c r="G63" i="9"/>
  <c r="E63" i="9" s="1"/>
  <c r="F63" i="9"/>
  <c r="B63" i="9"/>
  <c r="H62" i="9"/>
  <c r="G62" i="9"/>
  <c r="F62" i="9"/>
  <c r="H61" i="9"/>
  <c r="G61" i="9"/>
  <c r="F61" i="9"/>
  <c r="E61" i="9"/>
  <c r="B61" i="9" s="1"/>
  <c r="H60" i="9"/>
  <c r="G60" i="9"/>
  <c r="E60" i="9" s="1"/>
  <c r="F60" i="9"/>
  <c r="B60" i="9"/>
  <c r="H59" i="9"/>
  <c r="G59" i="9"/>
  <c r="F59" i="9"/>
  <c r="E59" i="9"/>
  <c r="H58" i="9"/>
  <c r="G58" i="9"/>
  <c r="F58" i="9"/>
  <c r="E58" i="9"/>
  <c r="B58" i="9" s="1"/>
  <c r="H57" i="9"/>
  <c r="G57" i="9"/>
  <c r="E57" i="9" s="1"/>
  <c r="B57" i="9" s="1"/>
  <c r="F57" i="9"/>
  <c r="H56" i="9"/>
  <c r="G56" i="9"/>
  <c r="E56" i="9" s="1"/>
  <c r="B56" i="9" s="1"/>
  <c r="F56" i="9"/>
  <c r="H55" i="9"/>
  <c r="G55" i="9"/>
  <c r="E55" i="9" s="1"/>
  <c r="B55" i="9" s="1"/>
  <c r="F55" i="9"/>
  <c r="H54" i="9"/>
  <c r="G54" i="9"/>
  <c r="F54" i="9"/>
  <c r="H53" i="9"/>
  <c r="G53" i="9"/>
  <c r="F53" i="9"/>
  <c r="E53" i="9"/>
  <c r="B53" i="9"/>
  <c r="H52" i="9"/>
  <c r="G52" i="9"/>
  <c r="F52" i="9"/>
  <c r="H51" i="9"/>
  <c r="G51" i="9"/>
  <c r="F51" i="9"/>
  <c r="E51" i="9"/>
  <c r="B51" i="9" s="1"/>
  <c r="H50" i="9"/>
  <c r="G50" i="9"/>
  <c r="F50" i="9"/>
  <c r="E50" i="9"/>
  <c r="B50" i="9" s="1"/>
  <c r="H49" i="9"/>
  <c r="G49" i="9"/>
  <c r="E49" i="9" s="1"/>
  <c r="B49" i="9" s="1"/>
  <c r="F49" i="9"/>
  <c r="H48" i="9"/>
  <c r="G48" i="9"/>
  <c r="E48" i="9" s="1"/>
  <c r="F48" i="9"/>
  <c r="H47" i="9"/>
  <c r="G47" i="9"/>
  <c r="E47" i="9" s="1"/>
  <c r="F47" i="9"/>
  <c r="B47" i="9"/>
  <c r="H46" i="9"/>
  <c r="G46" i="9"/>
  <c r="F46" i="9"/>
  <c r="H45" i="9"/>
  <c r="G45" i="9"/>
  <c r="F45" i="9"/>
  <c r="E45" i="9"/>
  <c r="B45" i="9"/>
  <c r="H44" i="9"/>
  <c r="G44" i="9"/>
  <c r="F44" i="9"/>
  <c r="H43" i="9"/>
  <c r="G43" i="9"/>
  <c r="F43" i="9"/>
  <c r="E43" i="9"/>
  <c r="H42" i="9"/>
  <c r="G42" i="9"/>
  <c r="F42" i="9"/>
  <c r="E42" i="9"/>
  <c r="B42" i="9" s="1"/>
  <c r="H41" i="9"/>
  <c r="G41" i="9"/>
  <c r="E41" i="9" s="1"/>
  <c r="B41" i="9" s="1"/>
  <c r="F41" i="9"/>
  <c r="H40" i="9"/>
  <c r="G40" i="9"/>
  <c r="E40" i="9" s="1"/>
  <c r="B40" i="9" s="1"/>
  <c r="F40" i="9"/>
  <c r="H39" i="9"/>
  <c r="G39" i="9"/>
  <c r="E39" i="9" s="1"/>
  <c r="B39" i="9" s="1"/>
  <c r="F39" i="9"/>
  <c r="H38" i="9"/>
  <c r="G38" i="9"/>
  <c r="F38" i="9"/>
  <c r="H37" i="9"/>
  <c r="G37" i="9"/>
  <c r="F37" i="9"/>
  <c r="E37" i="9"/>
  <c r="B37" i="9"/>
  <c r="H36" i="9"/>
  <c r="G36" i="9"/>
  <c r="F36" i="9"/>
  <c r="H35" i="9"/>
  <c r="G35" i="9"/>
  <c r="F35" i="9"/>
  <c r="E35" i="9"/>
  <c r="B35" i="9" s="1"/>
  <c r="H34" i="9"/>
  <c r="G34" i="9"/>
  <c r="F34" i="9"/>
  <c r="E34" i="9"/>
  <c r="H33" i="9"/>
  <c r="G33" i="9"/>
  <c r="E33" i="9" s="1"/>
  <c r="B33" i="9" s="1"/>
  <c r="F33" i="9"/>
  <c r="H32" i="9"/>
  <c r="G32" i="9"/>
  <c r="E32" i="9" s="1"/>
  <c r="B32" i="9" s="1"/>
  <c r="F32" i="9"/>
  <c r="H31" i="9"/>
  <c r="G31" i="9"/>
  <c r="E31" i="9" s="1"/>
  <c r="B31" i="9" s="1"/>
  <c r="F31" i="9"/>
  <c r="H30" i="9"/>
  <c r="G30" i="9"/>
  <c r="F30" i="9"/>
  <c r="H29" i="9"/>
  <c r="G29" i="9"/>
  <c r="F29" i="9"/>
  <c r="E29" i="9"/>
  <c r="B29" i="9"/>
  <c r="H28" i="9"/>
  <c r="G28" i="9"/>
  <c r="F28" i="9"/>
  <c r="H27" i="9"/>
  <c r="G27" i="9"/>
  <c r="F27" i="9"/>
  <c r="E27" i="9"/>
  <c r="B27" i="9" s="1"/>
  <c r="H26" i="9"/>
  <c r="G26" i="9"/>
  <c r="F26" i="9"/>
  <c r="E26" i="9"/>
  <c r="B26" i="9" s="1"/>
  <c r="H25" i="9"/>
  <c r="G25" i="9"/>
  <c r="E25" i="9" s="1"/>
  <c r="B25" i="9" s="1"/>
  <c r="F25" i="9"/>
  <c r="H24" i="9"/>
  <c r="G24" i="9"/>
  <c r="F24" i="9"/>
  <c r="E24" i="9"/>
  <c r="B24" i="9"/>
  <c r="H23" i="9"/>
  <c r="G23" i="9"/>
  <c r="F23" i="9"/>
  <c r="E23" i="9"/>
  <c r="B23" i="9" s="1"/>
  <c r="H22" i="9"/>
  <c r="G22" i="9"/>
  <c r="E22" i="9" s="1"/>
  <c r="B22" i="9" s="1"/>
  <c r="F22" i="9"/>
  <c r="H21" i="9"/>
  <c r="G21" i="9"/>
  <c r="E21" i="9" s="1"/>
  <c r="B21" i="9" s="1"/>
  <c r="F21" i="9"/>
  <c r="F20" i="9"/>
  <c r="F4" i="9"/>
  <c r="O3" i="9"/>
  <c r="G273" i="9" s="1"/>
  <c r="E273" i="9" s="1"/>
  <c r="B273" i="9" s="1"/>
  <c r="I3" i="9"/>
  <c r="H3" i="9"/>
  <c r="G3" i="9"/>
  <c r="D101" i="8"/>
  <c r="D95" i="8"/>
  <c r="D90" i="8"/>
  <c r="D85" i="8"/>
  <c r="D80" i="8"/>
  <c r="D75" i="8"/>
  <c r="D70" i="8"/>
  <c r="D65" i="8"/>
  <c r="D60" i="8"/>
  <c r="D55" i="8"/>
  <c r="D50" i="8"/>
  <c r="D44" i="8"/>
  <c r="D36" i="8"/>
  <c r="D26" i="8"/>
  <c r="D24" i="8"/>
  <c r="D18" i="8"/>
  <c r="D8" i="8"/>
  <c r="D6" i="8"/>
  <c r="E44" i="7"/>
  <c r="E38" i="7" s="1"/>
  <c r="D44" i="7"/>
  <c r="E39" i="7"/>
  <c r="D39" i="7"/>
  <c r="D38" i="7" s="1"/>
  <c r="E30" i="7"/>
  <c r="D30" i="7"/>
  <c r="D22" i="7" s="1"/>
  <c r="H30" i="3" s="1"/>
  <c r="E23" i="7"/>
  <c r="E22" i="7" s="1"/>
  <c r="D23" i="7"/>
  <c r="E14" i="7"/>
  <c r="D14" i="7"/>
  <c r="E7" i="7"/>
  <c r="D7" i="7"/>
  <c r="D6" i="7" s="1"/>
  <c r="E6" i="7"/>
  <c r="E5" i="7" s="1"/>
  <c r="I29" i="3" s="1"/>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9"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D191" i="5"/>
  <c r="D190" i="5"/>
  <c r="G291" i="9" s="1"/>
  <c r="F189" i="5"/>
  <c r="F188" i="5"/>
  <c r="F187" i="5"/>
  <c r="F186" i="5"/>
  <c r="F185" i="5"/>
  <c r="F184" i="5"/>
  <c r="F183" i="5"/>
  <c r="F182" i="5"/>
  <c r="F181" i="5"/>
  <c r="E180" i="5"/>
  <c r="E177" i="5" s="1"/>
  <c r="H289" i="9" s="1"/>
  <c r="D180" i="5"/>
  <c r="F180" i="5" s="1"/>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D79" i="5"/>
  <c r="E78" i="5"/>
  <c r="D78" i="5"/>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D644" i="4"/>
  <c r="F644" i="4" s="1"/>
  <c r="F638" i="4"/>
  <c r="F637" i="4"/>
  <c r="F634" i="4"/>
  <c r="F633" i="4"/>
  <c r="E632" i="4"/>
  <c r="D632" i="4"/>
  <c r="F632" i="4" s="1"/>
  <c r="F631" i="4"/>
  <c r="F630" i="4"/>
  <c r="F629" i="4"/>
  <c r="E629" i="4"/>
  <c r="E625" i="4" s="1"/>
  <c r="D629" i="4"/>
  <c r="F628" i="4"/>
  <c r="F627" i="4"/>
  <c r="E626" i="4"/>
  <c r="D626" i="4"/>
  <c r="F626"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F587" i="4"/>
  <c r="E587" i="4"/>
  <c r="D587" i="4"/>
  <c r="F586" i="4"/>
  <c r="E585" i="4"/>
  <c r="D585" i="4"/>
  <c r="F585" i="4" s="1"/>
  <c r="F584" i="4"/>
  <c r="F583" i="4"/>
  <c r="F582" i="4"/>
  <c r="F581" i="4"/>
  <c r="E581" i="4"/>
  <c r="D581" i="4"/>
  <c r="D580" i="4"/>
  <c r="F580" i="4" s="1"/>
  <c r="F579" i="4"/>
  <c r="F578" i="4"/>
  <c r="F577" i="4"/>
  <c r="E577" i="4"/>
  <c r="D577" i="4"/>
  <c r="F576" i="4"/>
  <c r="F575" i="4"/>
  <c r="E574" i="4"/>
  <c r="E567" i="4" s="1"/>
  <c r="D574" i="4"/>
  <c r="F574" i="4" s="1"/>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E515" i="4" s="1"/>
  <c r="D522" i="4"/>
  <c r="G206" i="9" s="1"/>
  <c r="E206" i="9" s="1"/>
  <c r="B206" i="9"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21" i="4"/>
  <c r="E420" i="4" s="1"/>
  <c r="E418" i="4"/>
  <c r="D418" i="4"/>
  <c r="F417" i="4"/>
  <c r="E417" i="4"/>
  <c r="D417" i="4"/>
  <c r="E416" i="4"/>
  <c r="E643" i="4" s="1"/>
  <c r="D416" i="4"/>
  <c r="D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D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F219" i="4" s="1"/>
  <c r="D219" i="4"/>
  <c r="F218" i="4"/>
  <c r="F217" i="4"/>
  <c r="F216" i="4"/>
  <c r="E216" i="4"/>
  <c r="E215" i="4" s="1"/>
  <c r="D216" i="4"/>
  <c r="D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D128" i="4"/>
  <c r="F128" i="4" s="1"/>
  <c r="F127" i="4"/>
  <c r="F126" i="4"/>
  <c r="E125" i="4"/>
  <c r="F125" i="4" s="1"/>
  <c r="D125" i="4"/>
  <c r="E124"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F51"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H1577" i="1"/>
  <c r="G1577" i="1"/>
  <c r="C1577" i="1"/>
  <c r="C1576" i="1"/>
  <c r="H1576" i="1" s="1"/>
  <c r="H1575" i="1"/>
  <c r="G1575" i="1"/>
  <c r="C1575" i="1"/>
  <c r="C1574" i="1"/>
  <c r="G1573" i="1"/>
  <c r="C1573" i="1"/>
  <c r="H1573" i="1" s="1"/>
  <c r="H1572" i="1"/>
  <c r="G1572" i="1"/>
  <c r="C1572" i="1"/>
  <c r="C1571" i="1"/>
  <c r="H1570" i="1"/>
  <c r="C1570" i="1"/>
  <c r="G1570" i="1" s="1"/>
  <c r="H1569" i="1"/>
  <c r="G1569" i="1"/>
  <c r="C1569" i="1"/>
  <c r="G1568" i="1"/>
  <c r="C1568" i="1"/>
  <c r="H1568" i="1" s="1"/>
  <c r="H1567" i="1"/>
  <c r="C1567" i="1"/>
  <c r="G1567" i="1" s="1"/>
  <c r="C1566" i="1"/>
  <c r="C1565" i="1"/>
  <c r="H1564" i="1"/>
  <c r="G1564" i="1"/>
  <c r="C1564" i="1"/>
  <c r="G1563" i="1"/>
  <c r="C1563" i="1"/>
  <c r="H1563" i="1" s="1"/>
  <c r="C1562" i="1"/>
  <c r="H1561" i="1"/>
  <c r="G1561" i="1"/>
  <c r="C1561" i="1"/>
  <c r="H1560" i="1"/>
  <c r="C1560" i="1"/>
  <c r="G1560" i="1" s="1"/>
  <c r="G1559" i="1"/>
  <c r="C1559" i="1"/>
  <c r="H1559" i="1" s="1"/>
  <c r="C1558" i="1"/>
  <c r="H1557" i="1"/>
  <c r="G1557" i="1"/>
  <c r="C1557" i="1"/>
  <c r="H1556" i="1"/>
  <c r="G1556" i="1"/>
  <c r="C1556" i="1"/>
  <c r="C1555" i="1"/>
  <c r="H1555" i="1" s="1"/>
  <c r="H1554" i="1"/>
  <c r="G1554" i="1"/>
  <c r="C1554" i="1"/>
  <c r="H1553" i="1"/>
  <c r="G1553" i="1"/>
  <c r="C1553" i="1"/>
  <c r="G1552" i="1"/>
  <c r="C1552" i="1"/>
  <c r="H1552" i="1" s="1"/>
  <c r="H1551" i="1"/>
  <c r="C1551" i="1"/>
  <c r="G1551" i="1" s="1"/>
  <c r="C1550" i="1"/>
  <c r="H1549" i="1"/>
  <c r="G1549" i="1"/>
  <c r="C1549" i="1"/>
  <c r="H1548" i="1"/>
  <c r="G1548" i="1"/>
  <c r="C1548" i="1"/>
  <c r="C1547" i="1"/>
  <c r="H1547" i="1" s="1"/>
  <c r="H1546" i="1"/>
  <c r="G1546" i="1"/>
  <c r="C1546" i="1"/>
  <c r="H1545" i="1"/>
  <c r="G1545" i="1"/>
  <c r="C1545" i="1"/>
  <c r="C1544" i="1"/>
  <c r="C1543" i="1"/>
  <c r="H1543" i="1" s="1"/>
  <c r="H1542" i="1"/>
  <c r="C1542" i="1"/>
  <c r="G1542" i="1" s="1"/>
  <c r="C1541" i="1"/>
  <c r="C1540" i="1"/>
  <c r="H1540" i="1" s="1"/>
  <c r="G1539" i="1"/>
  <c r="C1539" i="1"/>
  <c r="H1539" i="1" s="1"/>
  <c r="C1538" i="1"/>
  <c r="H1537" i="1"/>
  <c r="G1537" i="1"/>
  <c r="C1537" i="1"/>
  <c r="H1536" i="1"/>
  <c r="C1536" i="1"/>
  <c r="G1536" i="1" s="1"/>
  <c r="C1535" i="1"/>
  <c r="H1535" i="1" s="1"/>
  <c r="H1534" i="1"/>
  <c r="C1534" i="1"/>
  <c r="G1534" i="1" s="1"/>
  <c r="H1533" i="1"/>
  <c r="C1533" i="1"/>
  <c r="G1533" i="1" s="1"/>
  <c r="C1532" i="1"/>
  <c r="H1532" i="1" s="1"/>
  <c r="C1531" i="1"/>
  <c r="H1531" i="1" s="1"/>
  <c r="H1530" i="1"/>
  <c r="C1530" i="1"/>
  <c r="G1530" i="1" s="1"/>
  <c r="H1529" i="1"/>
  <c r="G1529" i="1"/>
  <c r="C1529" i="1"/>
  <c r="G1528" i="1"/>
  <c r="C1528" i="1"/>
  <c r="H1528" i="1" s="1"/>
  <c r="C1527" i="1"/>
  <c r="C1526" i="1"/>
  <c r="G1526" i="1" s="1"/>
  <c r="C1525" i="1"/>
  <c r="H1525" i="1" s="1"/>
  <c r="G1523" i="1"/>
  <c r="C1523" i="1"/>
  <c r="H1523" i="1" s="1"/>
  <c r="G1522" i="1"/>
  <c r="C1522" i="1"/>
  <c r="H1522" i="1" s="1"/>
  <c r="H1521" i="1"/>
  <c r="G1521" i="1"/>
  <c r="C1521" i="1"/>
  <c r="H1520" i="1"/>
  <c r="G1520" i="1"/>
  <c r="C1520" i="1"/>
  <c r="H1519" i="1"/>
  <c r="G1519" i="1"/>
  <c r="C1519" i="1"/>
  <c r="H1516" i="1"/>
  <c r="G1516" i="1"/>
  <c r="C1516" i="1"/>
  <c r="C1515" i="1"/>
  <c r="C1514" i="1"/>
  <c r="H1514" i="1" s="1"/>
  <c r="H1513" i="1"/>
  <c r="G1513" i="1"/>
  <c r="C1513" i="1"/>
  <c r="C1512" i="1"/>
  <c r="H1512" i="1" s="1"/>
  <c r="C1511" i="1"/>
  <c r="H1511" i="1" s="1"/>
  <c r="H1510" i="1"/>
  <c r="C1510" i="1"/>
  <c r="G1510" i="1" s="1"/>
  <c r="G1509" i="1"/>
  <c r="C1509" i="1"/>
  <c r="H1509" i="1" s="1"/>
  <c r="C1508" i="1"/>
  <c r="G1507" i="1"/>
  <c r="C1507" i="1"/>
  <c r="H1507" i="1" s="1"/>
  <c r="C1506" i="1"/>
  <c r="H1506" i="1" s="1"/>
  <c r="H1505" i="1"/>
  <c r="G1505" i="1"/>
  <c r="C1505" i="1"/>
  <c r="H1504" i="1"/>
  <c r="C1504" i="1"/>
  <c r="G1504" i="1" s="1"/>
  <c r="H1503" i="1"/>
  <c r="C1503" i="1"/>
  <c r="G1503" i="1" s="1"/>
  <c r="C1502" i="1"/>
  <c r="G1502" i="1" s="1"/>
  <c r="H1501" i="1"/>
  <c r="C1501" i="1"/>
  <c r="G1501" i="1" s="1"/>
  <c r="H1500" i="1"/>
  <c r="G1500" i="1"/>
  <c r="C1500" i="1"/>
  <c r="G1499" i="1"/>
  <c r="C1499" i="1"/>
  <c r="H1499" i="1" s="1"/>
  <c r="H1498" i="1"/>
  <c r="C1498" i="1"/>
  <c r="G1498" i="1" s="1"/>
  <c r="H1497" i="1"/>
  <c r="G1497" i="1"/>
  <c r="C1497" i="1"/>
  <c r="G1496" i="1"/>
  <c r="C1496" i="1"/>
  <c r="H1496" i="1" s="1"/>
  <c r="C1495" i="1"/>
  <c r="G1494" i="1"/>
  <c r="C1494" i="1"/>
  <c r="H1494" i="1" s="1"/>
  <c r="H1493" i="1"/>
  <c r="G1493" i="1"/>
  <c r="C1493" i="1"/>
  <c r="C1492" i="1"/>
  <c r="H1492" i="1" s="1"/>
  <c r="G1491" i="1"/>
  <c r="C1491" i="1"/>
  <c r="H1491" i="1" s="1"/>
  <c r="H1490" i="1"/>
  <c r="C1490" i="1"/>
  <c r="G1490" i="1" s="1"/>
  <c r="C1489" i="1"/>
  <c r="H1489" i="1" s="1"/>
  <c r="C1488" i="1"/>
  <c r="C1487" i="1"/>
  <c r="G1486" i="1"/>
  <c r="C1486" i="1"/>
  <c r="H1486" i="1" s="1"/>
  <c r="H1485" i="1"/>
  <c r="G1485" i="1"/>
  <c r="C1485" i="1"/>
  <c r="G1484" i="1"/>
  <c r="C1484" i="1"/>
  <c r="H1484" i="1" s="1"/>
  <c r="G1483" i="1"/>
  <c r="C1483" i="1"/>
  <c r="H1483" i="1" s="1"/>
  <c r="H1482" i="1"/>
  <c r="C1482" i="1"/>
  <c r="G1482" i="1" s="1"/>
  <c r="H1481" i="1"/>
  <c r="G1481" i="1"/>
  <c r="C1481" i="1"/>
  <c r="G1480" i="1"/>
  <c r="C1480" i="1"/>
  <c r="H1480" i="1" s="1"/>
  <c r="D1479" i="1"/>
  <c r="C1479" i="1"/>
  <c r="J1478" i="1"/>
  <c r="D1478" i="1"/>
  <c r="C1478" i="1"/>
  <c r="J1477" i="1"/>
  <c r="H1477" i="1"/>
  <c r="G1477" i="1"/>
  <c r="I1477" i="1" s="1"/>
  <c r="D1477" i="1"/>
  <c r="C1477" i="1"/>
  <c r="D1476" i="1"/>
  <c r="C1476" i="1"/>
  <c r="D1475" i="1"/>
  <c r="C1475" i="1"/>
  <c r="J1474" i="1"/>
  <c r="H1474" i="1"/>
  <c r="G1474" i="1"/>
  <c r="I1474" i="1" s="1"/>
  <c r="D1474" i="1"/>
  <c r="C1474" i="1"/>
  <c r="D1473" i="1"/>
  <c r="C1473" i="1"/>
  <c r="H1473" i="1" s="1"/>
  <c r="H1472" i="1"/>
  <c r="G1472" i="1"/>
  <c r="I1472" i="1" s="1"/>
  <c r="D1472" i="1"/>
  <c r="C1472" i="1"/>
  <c r="D1471" i="1"/>
  <c r="C1471" i="1"/>
  <c r="H1470" i="1"/>
  <c r="G1470" i="1"/>
  <c r="D1470" i="1"/>
  <c r="C1470" i="1"/>
  <c r="D1469" i="1"/>
  <c r="C1469" i="1"/>
  <c r="J1468" i="1"/>
  <c r="H1468" i="1"/>
  <c r="G1468" i="1"/>
  <c r="I1468" i="1" s="1"/>
  <c r="D1468" i="1"/>
  <c r="C1468" i="1"/>
  <c r="D1467" i="1"/>
  <c r="C1467" i="1"/>
  <c r="H1466" i="1"/>
  <c r="D1466" i="1"/>
  <c r="C1466" i="1"/>
  <c r="D1465" i="1"/>
  <c r="C1465" i="1"/>
  <c r="J1464" i="1"/>
  <c r="H1464" i="1"/>
  <c r="G1464" i="1"/>
  <c r="I1464" i="1" s="1"/>
  <c r="D1464" i="1"/>
  <c r="C1464" i="1"/>
  <c r="J1463" i="1"/>
  <c r="H1463" i="1"/>
  <c r="D1463" i="1"/>
  <c r="C1463" i="1"/>
  <c r="G1463" i="1" s="1"/>
  <c r="I1463" i="1" s="1"/>
  <c r="D1462" i="1"/>
  <c r="C1462" i="1"/>
  <c r="H1461" i="1"/>
  <c r="G1461" i="1"/>
  <c r="D1461" i="1"/>
  <c r="C1461" i="1"/>
  <c r="H1460" i="1"/>
  <c r="G1460" i="1"/>
  <c r="I1460" i="1" s="1"/>
  <c r="D1460" i="1"/>
  <c r="J1460" i="1" s="1"/>
  <c r="C1460" i="1"/>
  <c r="D1459" i="1"/>
  <c r="C1459" i="1"/>
  <c r="J1458" i="1"/>
  <c r="D1458" i="1"/>
  <c r="C1458" i="1"/>
  <c r="J1457" i="1"/>
  <c r="H1457" i="1"/>
  <c r="G1457" i="1"/>
  <c r="I1457" i="1" s="1"/>
  <c r="D1457" i="1"/>
  <c r="C1457" i="1"/>
  <c r="D1456" i="1"/>
  <c r="C1456" i="1"/>
  <c r="H1456" i="1" s="1"/>
  <c r="H1455" i="1"/>
  <c r="G1455" i="1"/>
  <c r="I1455" i="1" s="1"/>
  <c r="D1455" i="1"/>
  <c r="C1455" i="1"/>
  <c r="H1454" i="1"/>
  <c r="G1454" i="1"/>
  <c r="D1454" i="1"/>
  <c r="C1454" i="1"/>
  <c r="H1453" i="1"/>
  <c r="G1453" i="1"/>
  <c r="D1453" i="1"/>
  <c r="C1453" i="1"/>
  <c r="D1452" i="1"/>
  <c r="C1452" i="1"/>
  <c r="J1451" i="1"/>
  <c r="I1451" i="1"/>
  <c r="H1451" i="1"/>
  <c r="G1451" i="1"/>
  <c r="D1451" i="1"/>
  <c r="C1451" i="1"/>
  <c r="J1450" i="1"/>
  <c r="H1450" i="1"/>
  <c r="G1450" i="1"/>
  <c r="I1450" i="1" s="1"/>
  <c r="D1450" i="1"/>
  <c r="C1450" i="1"/>
  <c r="D1449" i="1"/>
  <c r="C1449" i="1"/>
  <c r="J1448" i="1"/>
  <c r="D1448" i="1"/>
  <c r="C1448" i="1"/>
  <c r="J1447" i="1"/>
  <c r="H1447" i="1"/>
  <c r="G1447" i="1"/>
  <c r="I1447" i="1" s="1"/>
  <c r="D1447" i="1"/>
  <c r="C1447" i="1"/>
  <c r="D1446" i="1"/>
  <c r="C1446" i="1"/>
  <c r="H1446" i="1" s="1"/>
  <c r="D1445" i="1"/>
  <c r="G1445" i="1" s="1"/>
  <c r="C1445" i="1"/>
  <c r="D1444" i="1"/>
  <c r="C1444" i="1"/>
  <c r="G1444" i="1" s="1"/>
  <c r="J1443" i="1"/>
  <c r="H1443" i="1"/>
  <c r="D1443" i="1"/>
  <c r="G1443" i="1" s="1"/>
  <c r="I1443" i="1" s="1"/>
  <c r="C1443" i="1"/>
  <c r="G1442" i="1"/>
  <c r="I1442" i="1" s="1"/>
  <c r="D1442" i="1"/>
  <c r="H1442" i="1" s="1"/>
  <c r="C1442" i="1"/>
  <c r="D1441" i="1"/>
  <c r="C1441" i="1"/>
  <c r="H1441" i="1" s="1"/>
  <c r="J1440" i="1"/>
  <c r="H1440" i="1"/>
  <c r="I1440" i="1" s="1"/>
  <c r="D1440" i="1"/>
  <c r="C1440" i="1"/>
  <c r="G1440" i="1" s="1"/>
  <c r="D1439" i="1"/>
  <c r="C1439" i="1"/>
  <c r="G1438" i="1"/>
  <c r="D1438" i="1"/>
  <c r="C1438" i="1"/>
  <c r="H1438" i="1" s="1"/>
  <c r="D1437" i="1"/>
  <c r="H1437" i="1" s="1"/>
  <c r="C1437" i="1"/>
  <c r="D1436" i="1"/>
  <c r="D1434" i="1"/>
  <c r="C1434" i="1"/>
  <c r="H1433" i="1"/>
  <c r="D1433" i="1"/>
  <c r="G1433" i="1" s="1"/>
  <c r="C1433" i="1"/>
  <c r="D1432" i="1"/>
  <c r="C1432" i="1"/>
  <c r="H1431" i="1"/>
  <c r="G1431" i="1"/>
  <c r="D1431" i="1"/>
  <c r="C1431" i="1"/>
  <c r="D1430" i="1"/>
  <c r="C1430" i="1"/>
  <c r="H1430" i="1" s="1"/>
  <c r="H1429" i="1"/>
  <c r="G1429" i="1"/>
  <c r="D1429" i="1"/>
  <c r="C1429" i="1"/>
  <c r="D1428" i="1"/>
  <c r="C1428" i="1"/>
  <c r="H1428" i="1" s="1"/>
  <c r="D1427" i="1"/>
  <c r="H1427" i="1" s="1"/>
  <c r="C1427" i="1"/>
  <c r="D1426" i="1"/>
  <c r="G1426" i="1" s="1"/>
  <c r="C1426" i="1"/>
  <c r="D1425" i="1"/>
  <c r="C1425" i="1"/>
  <c r="G1424" i="1"/>
  <c r="D1424" i="1"/>
  <c r="C1424" i="1"/>
  <c r="H1424" i="1" s="1"/>
  <c r="D1423" i="1"/>
  <c r="H1423" i="1" s="1"/>
  <c r="C1423" i="1"/>
  <c r="G1422" i="1"/>
  <c r="D1422" i="1"/>
  <c r="C1422" i="1"/>
  <c r="D1421" i="1"/>
  <c r="H1421" i="1" s="1"/>
  <c r="C1421" i="1"/>
  <c r="D1420" i="1"/>
  <c r="G1420" i="1" s="1"/>
  <c r="C1420" i="1"/>
  <c r="H1419" i="1"/>
  <c r="G1419" i="1"/>
  <c r="D1419" i="1"/>
  <c r="C1419" i="1"/>
  <c r="D1418" i="1"/>
  <c r="C1418" i="1"/>
  <c r="H1417" i="1"/>
  <c r="D1417" i="1"/>
  <c r="G1417" i="1" s="1"/>
  <c r="C1417" i="1"/>
  <c r="D1416" i="1"/>
  <c r="C1416" i="1"/>
  <c r="H1415" i="1"/>
  <c r="G1415" i="1"/>
  <c r="D1415" i="1"/>
  <c r="C1415" i="1"/>
  <c r="D1414" i="1"/>
  <c r="C1414" i="1"/>
  <c r="H1414" i="1" s="1"/>
  <c r="H1413" i="1"/>
  <c r="G1413" i="1"/>
  <c r="D1413" i="1"/>
  <c r="C1413" i="1"/>
  <c r="D1412" i="1"/>
  <c r="C1412" i="1"/>
  <c r="H1412" i="1" s="1"/>
  <c r="G1411" i="1"/>
  <c r="D1411" i="1"/>
  <c r="H1411" i="1" s="1"/>
  <c r="C1411" i="1"/>
  <c r="D1410" i="1"/>
  <c r="G1410" i="1" s="1"/>
  <c r="C1410" i="1"/>
  <c r="D1409" i="1"/>
  <c r="C1409" i="1"/>
  <c r="D1408" i="1"/>
  <c r="D1407" i="1"/>
  <c r="H1407" i="1" s="1"/>
  <c r="C1407" i="1"/>
  <c r="G1406" i="1"/>
  <c r="D1406" i="1"/>
  <c r="C1406" i="1"/>
  <c r="D1405" i="1"/>
  <c r="H1405" i="1" s="1"/>
  <c r="C1405" i="1"/>
  <c r="D1404" i="1"/>
  <c r="G1404" i="1" s="1"/>
  <c r="C1404" i="1"/>
  <c r="H1403" i="1"/>
  <c r="G1403" i="1"/>
  <c r="D1403" i="1"/>
  <c r="C1403" i="1"/>
  <c r="D1402" i="1"/>
  <c r="C1402" i="1"/>
  <c r="H1401" i="1"/>
  <c r="D1401" i="1"/>
  <c r="G1401" i="1" s="1"/>
  <c r="C1401" i="1"/>
  <c r="D1400" i="1"/>
  <c r="C1400" i="1"/>
  <c r="H1399" i="1"/>
  <c r="G1399" i="1"/>
  <c r="D1399" i="1"/>
  <c r="C1399" i="1"/>
  <c r="D1398" i="1"/>
  <c r="C1398" i="1"/>
  <c r="H1398" i="1" s="1"/>
  <c r="H1397" i="1"/>
  <c r="G1397" i="1"/>
  <c r="D1397" i="1"/>
  <c r="C1397" i="1"/>
  <c r="D1396" i="1"/>
  <c r="C1396" i="1"/>
  <c r="H1396" i="1" s="1"/>
  <c r="G1395" i="1"/>
  <c r="D1395" i="1"/>
  <c r="H1395" i="1" s="1"/>
  <c r="C1395" i="1"/>
  <c r="D1394" i="1"/>
  <c r="G1394" i="1" s="1"/>
  <c r="C1394" i="1"/>
  <c r="D1393" i="1"/>
  <c r="C1393" i="1"/>
  <c r="G1392" i="1"/>
  <c r="D1392" i="1"/>
  <c r="C1392" i="1"/>
  <c r="H1392" i="1" s="1"/>
  <c r="D1391" i="1"/>
  <c r="H1391" i="1" s="1"/>
  <c r="C1391" i="1"/>
  <c r="G1390" i="1"/>
  <c r="D1390" i="1"/>
  <c r="C1390" i="1"/>
  <c r="D1389" i="1"/>
  <c r="H1389" i="1" s="1"/>
  <c r="C1389" i="1"/>
  <c r="D1388" i="1"/>
  <c r="G1388" i="1" s="1"/>
  <c r="C1388" i="1"/>
  <c r="H1387" i="1"/>
  <c r="G1387" i="1"/>
  <c r="D1387" i="1"/>
  <c r="C1387" i="1"/>
  <c r="D1386" i="1"/>
  <c r="C1386" i="1"/>
  <c r="H1385" i="1"/>
  <c r="D1385" i="1"/>
  <c r="G1385" i="1" s="1"/>
  <c r="C1385" i="1"/>
  <c r="D1384" i="1"/>
  <c r="C1384" i="1"/>
  <c r="H1383" i="1"/>
  <c r="G1383" i="1"/>
  <c r="D1383" i="1"/>
  <c r="C1383" i="1"/>
  <c r="D1382" i="1"/>
  <c r="C1382" i="1"/>
  <c r="H1382" i="1" s="1"/>
  <c r="H1381" i="1"/>
  <c r="G1381" i="1"/>
  <c r="D1381" i="1"/>
  <c r="C1381" i="1"/>
  <c r="D1380" i="1"/>
  <c r="C1380" i="1"/>
  <c r="H1380" i="1" s="1"/>
  <c r="D1379" i="1"/>
  <c r="H1379" i="1" s="1"/>
  <c r="C1379" i="1"/>
  <c r="D1378" i="1"/>
  <c r="G1378" i="1" s="1"/>
  <c r="C1378" i="1"/>
  <c r="D1377" i="1"/>
  <c r="C1377" i="1"/>
  <c r="G1376" i="1"/>
  <c r="D1376" i="1"/>
  <c r="C1376" i="1"/>
  <c r="H1376" i="1" s="1"/>
  <c r="D1375" i="1"/>
  <c r="H1375" i="1" s="1"/>
  <c r="C1375" i="1"/>
  <c r="G1374" i="1"/>
  <c r="D1374" i="1"/>
  <c r="C1374" i="1"/>
  <c r="D1373" i="1"/>
  <c r="H1373" i="1" s="1"/>
  <c r="C1373" i="1"/>
  <c r="D1372" i="1"/>
  <c r="G1372" i="1" s="1"/>
  <c r="C1372" i="1"/>
  <c r="H1371" i="1"/>
  <c r="G1371" i="1"/>
  <c r="D1371" i="1"/>
  <c r="C1371" i="1"/>
  <c r="D1370" i="1"/>
  <c r="H1370" i="1" s="1"/>
  <c r="C1370" i="1"/>
  <c r="H1369" i="1"/>
  <c r="G1369" i="1"/>
  <c r="D1369" i="1"/>
  <c r="C1369" i="1"/>
  <c r="D1368" i="1"/>
  <c r="H1368" i="1" s="1"/>
  <c r="C1368" i="1"/>
  <c r="H1367" i="1"/>
  <c r="G1367" i="1"/>
  <c r="D1367" i="1"/>
  <c r="C1367" i="1"/>
  <c r="D1366" i="1"/>
  <c r="H1366" i="1" s="1"/>
  <c r="C1366" i="1"/>
  <c r="H1365" i="1"/>
  <c r="G1365" i="1"/>
  <c r="D1365" i="1"/>
  <c r="C1365" i="1"/>
  <c r="G1364" i="1"/>
  <c r="D1364" i="1"/>
  <c r="H1364" i="1" s="1"/>
  <c r="C1364" i="1"/>
  <c r="H1363" i="1"/>
  <c r="G1363" i="1"/>
  <c r="D1363" i="1"/>
  <c r="C1363" i="1"/>
  <c r="G1362" i="1"/>
  <c r="D1362" i="1"/>
  <c r="H1362" i="1" s="1"/>
  <c r="C1362" i="1"/>
  <c r="D1361" i="1"/>
  <c r="C1361" i="1"/>
  <c r="H1361" i="1" s="1"/>
  <c r="D1360" i="1"/>
  <c r="H1360" i="1" s="1"/>
  <c r="C1360" i="1"/>
  <c r="D1359" i="1"/>
  <c r="C1359" i="1"/>
  <c r="H1359" i="1" s="1"/>
  <c r="D1358" i="1"/>
  <c r="H1358" i="1" s="1"/>
  <c r="C1358" i="1"/>
  <c r="D1357" i="1"/>
  <c r="C1357" i="1"/>
  <c r="H1357" i="1" s="1"/>
  <c r="D1356" i="1"/>
  <c r="C1356" i="1"/>
  <c r="D1355" i="1"/>
  <c r="C1355" i="1"/>
  <c r="H1355" i="1" s="1"/>
  <c r="D1354" i="1"/>
  <c r="H1354" i="1" s="1"/>
  <c r="C1354" i="1"/>
  <c r="D1353" i="1"/>
  <c r="C1353" i="1"/>
  <c r="H1353" i="1" s="1"/>
  <c r="G1352" i="1"/>
  <c r="D1352" i="1"/>
  <c r="H1352" i="1" s="1"/>
  <c r="C1352" i="1"/>
  <c r="D1351" i="1"/>
  <c r="C1351" i="1"/>
  <c r="H1351" i="1" s="1"/>
  <c r="D1350" i="1"/>
  <c r="C1350" i="1"/>
  <c r="D1349" i="1"/>
  <c r="C1349" i="1"/>
  <c r="H1349" i="1" s="1"/>
  <c r="D1348" i="1"/>
  <c r="H1348" i="1" s="1"/>
  <c r="C1348" i="1"/>
  <c r="D1347" i="1"/>
  <c r="C1347" i="1"/>
  <c r="H1347" i="1" s="1"/>
  <c r="G1346" i="1"/>
  <c r="D1346" i="1"/>
  <c r="H1346" i="1" s="1"/>
  <c r="C1346" i="1"/>
  <c r="D1345" i="1"/>
  <c r="C1345" i="1"/>
  <c r="H1345" i="1" s="1"/>
  <c r="D1344" i="1"/>
  <c r="H1344" i="1" s="1"/>
  <c r="C1344" i="1"/>
  <c r="D1343" i="1"/>
  <c r="C1343" i="1"/>
  <c r="H1343" i="1" s="1"/>
  <c r="D1342" i="1"/>
  <c r="H1342" i="1" s="1"/>
  <c r="C1342" i="1"/>
  <c r="D1341" i="1"/>
  <c r="C1341" i="1"/>
  <c r="H1341" i="1" s="1"/>
  <c r="G1340" i="1"/>
  <c r="D1340" i="1"/>
  <c r="H1340" i="1" s="1"/>
  <c r="C1340" i="1"/>
  <c r="D1339" i="1"/>
  <c r="C1339" i="1"/>
  <c r="H1339" i="1" s="1"/>
  <c r="D1338" i="1"/>
  <c r="H1338" i="1" s="1"/>
  <c r="C1338" i="1"/>
  <c r="D1337" i="1"/>
  <c r="C1337" i="1"/>
  <c r="H1337" i="1" s="1"/>
  <c r="G1336" i="1"/>
  <c r="D1336" i="1"/>
  <c r="H1336" i="1" s="1"/>
  <c r="C1336" i="1"/>
  <c r="D1335" i="1"/>
  <c r="C1335" i="1"/>
  <c r="H1335" i="1" s="1"/>
  <c r="D1334" i="1"/>
  <c r="C1334" i="1"/>
  <c r="D1333" i="1"/>
  <c r="C1333" i="1"/>
  <c r="H1333" i="1" s="1"/>
  <c r="D1332" i="1"/>
  <c r="H1332" i="1" s="1"/>
  <c r="C1332" i="1"/>
  <c r="D1331" i="1"/>
  <c r="C1331" i="1"/>
  <c r="H1331" i="1" s="1"/>
  <c r="G1330" i="1"/>
  <c r="D1330" i="1"/>
  <c r="H1330" i="1" s="1"/>
  <c r="C1330" i="1"/>
  <c r="D1329" i="1"/>
  <c r="D1328" i="1"/>
  <c r="H1328" i="1" s="1"/>
  <c r="C1328" i="1"/>
  <c r="D1327" i="1"/>
  <c r="C1327" i="1"/>
  <c r="H1327" i="1" s="1"/>
  <c r="G1326" i="1"/>
  <c r="D1326" i="1"/>
  <c r="H1326" i="1" s="1"/>
  <c r="C1326" i="1"/>
  <c r="D1325" i="1"/>
  <c r="C1325" i="1"/>
  <c r="H1325" i="1" s="1"/>
  <c r="D1324" i="1"/>
  <c r="C1324" i="1"/>
  <c r="D1323" i="1"/>
  <c r="C1323" i="1"/>
  <c r="H1323" i="1" s="1"/>
  <c r="D1322" i="1"/>
  <c r="H1322" i="1" s="1"/>
  <c r="C1322" i="1"/>
  <c r="D1321" i="1"/>
  <c r="C1321" i="1"/>
  <c r="H1321" i="1" s="1"/>
  <c r="G1320" i="1"/>
  <c r="D1320" i="1"/>
  <c r="H1320" i="1" s="1"/>
  <c r="C1320" i="1"/>
  <c r="D1319" i="1"/>
  <c r="C1319" i="1"/>
  <c r="H1319" i="1" s="1"/>
  <c r="D1318" i="1"/>
  <c r="H1318" i="1" s="1"/>
  <c r="C1318" i="1"/>
  <c r="D1317" i="1"/>
  <c r="C1317" i="1"/>
  <c r="H1317" i="1" s="1"/>
  <c r="D1316" i="1"/>
  <c r="H1316" i="1" s="1"/>
  <c r="C1316" i="1"/>
  <c r="D1315" i="1"/>
  <c r="C1315" i="1"/>
  <c r="H1315" i="1" s="1"/>
  <c r="G1314" i="1"/>
  <c r="D1314" i="1"/>
  <c r="H1314" i="1" s="1"/>
  <c r="C1314" i="1"/>
  <c r="D1313" i="1"/>
  <c r="C1313" i="1"/>
  <c r="H1313" i="1" s="1"/>
  <c r="D1312" i="1"/>
  <c r="H1312" i="1" s="1"/>
  <c r="C1312" i="1"/>
  <c r="D1311" i="1"/>
  <c r="C1311" i="1"/>
  <c r="H1311" i="1" s="1"/>
  <c r="G1310" i="1"/>
  <c r="D1310" i="1"/>
  <c r="H1310" i="1" s="1"/>
  <c r="C1310" i="1"/>
  <c r="D1309" i="1"/>
  <c r="C1309" i="1"/>
  <c r="H1309" i="1" s="1"/>
  <c r="D1308" i="1"/>
  <c r="C1308" i="1"/>
  <c r="D1307" i="1"/>
  <c r="C1307" i="1"/>
  <c r="H1307" i="1" s="1"/>
  <c r="D1306" i="1"/>
  <c r="H1306" i="1" s="1"/>
  <c r="C1306" i="1"/>
  <c r="D1305" i="1"/>
  <c r="C1305" i="1"/>
  <c r="H1305" i="1" s="1"/>
  <c r="G1304" i="1"/>
  <c r="D1304" i="1"/>
  <c r="H1304" i="1" s="1"/>
  <c r="C1304" i="1"/>
  <c r="D1303" i="1"/>
  <c r="C1303" i="1"/>
  <c r="H1303" i="1" s="1"/>
  <c r="D1302" i="1"/>
  <c r="H1302" i="1" s="1"/>
  <c r="C1302" i="1"/>
  <c r="D1301" i="1"/>
  <c r="C1301" i="1"/>
  <c r="H1301" i="1" s="1"/>
  <c r="D1300" i="1"/>
  <c r="H1300" i="1" s="1"/>
  <c r="C1300" i="1"/>
  <c r="D1299" i="1"/>
  <c r="D1298" i="1"/>
  <c r="C1298" i="1"/>
  <c r="D1297" i="1"/>
  <c r="C1297" i="1"/>
  <c r="H1297" i="1" s="1"/>
  <c r="D1296" i="1"/>
  <c r="H1296" i="1" s="1"/>
  <c r="C1296" i="1"/>
  <c r="D1295" i="1"/>
  <c r="C1295" i="1"/>
  <c r="H1295" i="1" s="1"/>
  <c r="G1294" i="1"/>
  <c r="D1294" i="1"/>
  <c r="H1294" i="1" s="1"/>
  <c r="C1294" i="1"/>
  <c r="D1293" i="1"/>
  <c r="C1293" i="1"/>
  <c r="H1293" i="1" s="1"/>
  <c r="D1292" i="1"/>
  <c r="H1292" i="1" s="1"/>
  <c r="C1292" i="1"/>
  <c r="D1291" i="1"/>
  <c r="C1291" i="1"/>
  <c r="H1291" i="1" s="1"/>
  <c r="D1290" i="1"/>
  <c r="H1290" i="1" s="1"/>
  <c r="C1290" i="1"/>
  <c r="D1289" i="1"/>
  <c r="C1289" i="1"/>
  <c r="H1289" i="1" s="1"/>
  <c r="G1288" i="1"/>
  <c r="D1288" i="1"/>
  <c r="H1288" i="1" s="1"/>
  <c r="C1288" i="1"/>
  <c r="D1287" i="1"/>
  <c r="C1287" i="1"/>
  <c r="H1287" i="1" s="1"/>
  <c r="D1286" i="1"/>
  <c r="H1286" i="1" s="1"/>
  <c r="C1286" i="1"/>
  <c r="D1285" i="1"/>
  <c r="C1285" i="1"/>
  <c r="H1285" i="1" s="1"/>
  <c r="G1284" i="1"/>
  <c r="D1284" i="1"/>
  <c r="H1284" i="1" s="1"/>
  <c r="C1284" i="1"/>
  <c r="D1283" i="1"/>
  <c r="C1283" i="1"/>
  <c r="H1283" i="1" s="1"/>
  <c r="D1282" i="1"/>
  <c r="C1282" i="1"/>
  <c r="D1281" i="1"/>
  <c r="C1281" i="1"/>
  <c r="H1281" i="1" s="1"/>
  <c r="D1280" i="1"/>
  <c r="H1280" i="1" s="1"/>
  <c r="C1280" i="1"/>
  <c r="D1279" i="1"/>
  <c r="C1279" i="1"/>
  <c r="H1279" i="1" s="1"/>
  <c r="D1278" i="1"/>
  <c r="G1278" i="1" s="1"/>
  <c r="C1278" i="1"/>
  <c r="D1277" i="1"/>
  <c r="C1277" i="1"/>
  <c r="H1277" i="1" s="1"/>
  <c r="H1276" i="1"/>
  <c r="G1276" i="1"/>
  <c r="D1276" i="1"/>
  <c r="C1276" i="1"/>
  <c r="D1275" i="1"/>
  <c r="C1275" i="1"/>
  <c r="H1275" i="1" s="1"/>
  <c r="D1274" i="1"/>
  <c r="C1274" i="1"/>
  <c r="D1273" i="1"/>
  <c r="C1273" i="1"/>
  <c r="H1273" i="1" s="1"/>
  <c r="D1272" i="1"/>
  <c r="H1272" i="1" s="1"/>
  <c r="C1272" i="1"/>
  <c r="D1271" i="1"/>
  <c r="C1271" i="1"/>
  <c r="H1271" i="1" s="1"/>
  <c r="D1270" i="1"/>
  <c r="G1270" i="1" s="1"/>
  <c r="C1270" i="1"/>
  <c r="D1269" i="1"/>
  <c r="C1269" i="1"/>
  <c r="H1269" i="1" s="1"/>
  <c r="H1268" i="1"/>
  <c r="G1268" i="1"/>
  <c r="D1268" i="1"/>
  <c r="C1268" i="1"/>
  <c r="D1267" i="1"/>
  <c r="C1267" i="1"/>
  <c r="H1267" i="1" s="1"/>
  <c r="D1266" i="1"/>
  <c r="C1266" i="1"/>
  <c r="D1265" i="1"/>
  <c r="C1265" i="1"/>
  <c r="H1265" i="1" s="1"/>
  <c r="D1264" i="1"/>
  <c r="H1264" i="1" s="1"/>
  <c r="C1264" i="1"/>
  <c r="D1263" i="1"/>
  <c r="C1263" i="1"/>
  <c r="H1263" i="1" s="1"/>
  <c r="D1262" i="1"/>
  <c r="G1262" i="1" s="1"/>
  <c r="C1262" i="1"/>
  <c r="D1261" i="1"/>
  <c r="C1261" i="1"/>
  <c r="H1261" i="1" s="1"/>
  <c r="H1260" i="1"/>
  <c r="G1260" i="1"/>
  <c r="D1260" i="1"/>
  <c r="C1260" i="1"/>
  <c r="D1259" i="1"/>
  <c r="C1259" i="1"/>
  <c r="H1259" i="1" s="1"/>
  <c r="D1258" i="1"/>
  <c r="C1258" i="1"/>
  <c r="D1257" i="1"/>
  <c r="C1257" i="1"/>
  <c r="H1257" i="1" s="1"/>
  <c r="D1256" i="1"/>
  <c r="H1256" i="1" s="1"/>
  <c r="C1256" i="1"/>
  <c r="D1255" i="1"/>
  <c r="C1255" i="1"/>
  <c r="H1255" i="1" s="1"/>
  <c r="D1254" i="1"/>
  <c r="G1254" i="1" s="1"/>
  <c r="C1254" i="1"/>
  <c r="D1253" i="1"/>
  <c r="C1253" i="1"/>
  <c r="H1253" i="1" s="1"/>
  <c r="H1252" i="1"/>
  <c r="G1252" i="1"/>
  <c r="D1252" i="1"/>
  <c r="C1252" i="1"/>
  <c r="D1251" i="1"/>
  <c r="C1251" i="1"/>
  <c r="H1251" i="1" s="1"/>
  <c r="D1250" i="1"/>
  <c r="C1250" i="1"/>
  <c r="D1249" i="1"/>
  <c r="C1249" i="1"/>
  <c r="H1249" i="1" s="1"/>
  <c r="D1248" i="1"/>
  <c r="H1248" i="1" s="1"/>
  <c r="C1248" i="1"/>
  <c r="D1247" i="1"/>
  <c r="C1247" i="1"/>
  <c r="H1247" i="1" s="1"/>
  <c r="D1246" i="1"/>
  <c r="G1246" i="1" s="1"/>
  <c r="C1246" i="1"/>
  <c r="D1245" i="1"/>
  <c r="C1245" i="1"/>
  <c r="H1245" i="1" s="1"/>
  <c r="H1244" i="1"/>
  <c r="G1244" i="1"/>
  <c r="D1244" i="1"/>
  <c r="C1244" i="1"/>
  <c r="D1243" i="1"/>
  <c r="C1243" i="1"/>
  <c r="H1243" i="1" s="1"/>
  <c r="D1242" i="1"/>
  <c r="C1242" i="1"/>
  <c r="D1241" i="1"/>
  <c r="C1241" i="1"/>
  <c r="H1241" i="1" s="1"/>
  <c r="D1240" i="1"/>
  <c r="H1240" i="1" s="1"/>
  <c r="C1240" i="1"/>
  <c r="D1239" i="1"/>
  <c r="C1239" i="1"/>
  <c r="H1239" i="1" s="1"/>
  <c r="D1238" i="1"/>
  <c r="G1238" i="1" s="1"/>
  <c r="C1238" i="1"/>
  <c r="D1237" i="1"/>
  <c r="C1237" i="1"/>
  <c r="H1237" i="1" s="1"/>
  <c r="H1236" i="1"/>
  <c r="G1236" i="1"/>
  <c r="D1236" i="1"/>
  <c r="C1236" i="1"/>
  <c r="D1235" i="1"/>
  <c r="C1235" i="1"/>
  <c r="H1235" i="1" s="1"/>
  <c r="D1234" i="1"/>
  <c r="H1234" i="1" s="1"/>
  <c r="C1234" i="1"/>
  <c r="D1233" i="1"/>
  <c r="C1233" i="1"/>
  <c r="H1233" i="1" s="1"/>
  <c r="D1232" i="1"/>
  <c r="H1232" i="1" s="1"/>
  <c r="C1232" i="1"/>
  <c r="D1231" i="1"/>
  <c r="C1231" i="1"/>
  <c r="H1231" i="1" s="1"/>
  <c r="D1230" i="1"/>
  <c r="G1230" i="1" s="1"/>
  <c r="C1230" i="1"/>
  <c r="D1229" i="1"/>
  <c r="C1229" i="1"/>
  <c r="H1229" i="1" s="1"/>
  <c r="H1228" i="1"/>
  <c r="G1228" i="1"/>
  <c r="D1228" i="1"/>
  <c r="C1228" i="1"/>
  <c r="D1227" i="1"/>
  <c r="C1227" i="1"/>
  <c r="H1227" i="1" s="1"/>
  <c r="D1226" i="1"/>
  <c r="H1226" i="1" s="1"/>
  <c r="C1226" i="1"/>
  <c r="D1225" i="1"/>
  <c r="C1225" i="1"/>
  <c r="H1225" i="1" s="1"/>
  <c r="D1224" i="1"/>
  <c r="H1224" i="1" s="1"/>
  <c r="C1224" i="1"/>
  <c r="D1223" i="1"/>
  <c r="C1223" i="1"/>
  <c r="H1223" i="1" s="1"/>
  <c r="D1222" i="1"/>
  <c r="D1221" i="1"/>
  <c r="C1221" i="1"/>
  <c r="H1221" i="1" s="1"/>
  <c r="H1220" i="1"/>
  <c r="D1220" i="1"/>
  <c r="G1220" i="1" s="1"/>
  <c r="C1220" i="1"/>
  <c r="D1219" i="1"/>
  <c r="C1219" i="1"/>
  <c r="H1219" i="1" s="1"/>
  <c r="D1218" i="1"/>
  <c r="C1218" i="1"/>
  <c r="D1217" i="1"/>
  <c r="C1217" i="1"/>
  <c r="H1217" i="1" s="1"/>
  <c r="D1216" i="1"/>
  <c r="H1216" i="1" s="1"/>
  <c r="C1216" i="1"/>
  <c r="D1215" i="1"/>
  <c r="C1215" i="1"/>
  <c r="H1215" i="1" s="1"/>
  <c r="D1214" i="1"/>
  <c r="D1213" i="1"/>
  <c r="C1213" i="1"/>
  <c r="H1213" i="1" s="1"/>
  <c r="G1212" i="1"/>
  <c r="D1212" i="1"/>
  <c r="H1212" i="1" s="1"/>
  <c r="C1212" i="1"/>
  <c r="D1211" i="1"/>
  <c r="C1211" i="1"/>
  <c r="H1211" i="1" s="1"/>
  <c r="D1210" i="1"/>
  <c r="H1210" i="1" s="1"/>
  <c r="C1210" i="1"/>
  <c r="D1209" i="1"/>
  <c r="C1209" i="1"/>
  <c r="H1209" i="1" s="1"/>
  <c r="D1208" i="1"/>
  <c r="G1208" i="1" s="1"/>
  <c r="C1208" i="1"/>
  <c r="D1207" i="1"/>
  <c r="C1207" i="1"/>
  <c r="H1206" i="1"/>
  <c r="G1206" i="1"/>
  <c r="D1206" i="1"/>
  <c r="C1206" i="1"/>
  <c r="D1205" i="1"/>
  <c r="C1205" i="1"/>
  <c r="D1204" i="1"/>
  <c r="C1204" i="1"/>
  <c r="D1203" i="1"/>
  <c r="C1203" i="1"/>
  <c r="D1202" i="1"/>
  <c r="H1202" i="1" s="1"/>
  <c r="C1202" i="1"/>
  <c r="D1201" i="1"/>
  <c r="C1201" i="1"/>
  <c r="G1200" i="1"/>
  <c r="D1200" i="1"/>
  <c r="H1200" i="1" s="1"/>
  <c r="C1200" i="1"/>
  <c r="D1199" i="1"/>
  <c r="C1199" i="1"/>
  <c r="H1198" i="1"/>
  <c r="G1198" i="1"/>
  <c r="D1198" i="1"/>
  <c r="C1198" i="1"/>
  <c r="D1197" i="1"/>
  <c r="C1197" i="1"/>
  <c r="D1196" i="1"/>
  <c r="H1196" i="1" s="1"/>
  <c r="C1196" i="1"/>
  <c r="D1195" i="1"/>
  <c r="C1195" i="1"/>
  <c r="D1194" i="1"/>
  <c r="H1194" i="1" s="1"/>
  <c r="C1194" i="1"/>
  <c r="D1193" i="1"/>
  <c r="C1193" i="1"/>
  <c r="G1192" i="1"/>
  <c r="D1192" i="1"/>
  <c r="H1192" i="1" s="1"/>
  <c r="C1192" i="1"/>
  <c r="D1191" i="1"/>
  <c r="C1191" i="1"/>
  <c r="H1190" i="1"/>
  <c r="G1190" i="1"/>
  <c r="D1190" i="1"/>
  <c r="C1190" i="1"/>
  <c r="D1189" i="1"/>
  <c r="C1189" i="1"/>
  <c r="D1188" i="1"/>
  <c r="C1188" i="1"/>
  <c r="D1187" i="1"/>
  <c r="C1187" i="1"/>
  <c r="D1186" i="1"/>
  <c r="H1186" i="1" s="1"/>
  <c r="C1186" i="1"/>
  <c r="D1185" i="1"/>
  <c r="C1185" i="1"/>
  <c r="G1184" i="1"/>
  <c r="D1184" i="1"/>
  <c r="H1184" i="1" s="1"/>
  <c r="C1184" i="1"/>
  <c r="D1183" i="1"/>
  <c r="H1182" i="1"/>
  <c r="G1182" i="1"/>
  <c r="D1182" i="1"/>
  <c r="C1182" i="1"/>
  <c r="D1181" i="1"/>
  <c r="C1181" i="1"/>
  <c r="D1180" i="1"/>
  <c r="H1180" i="1" s="1"/>
  <c r="C1180" i="1"/>
  <c r="D1179" i="1"/>
  <c r="C1179" i="1"/>
  <c r="D1178" i="1"/>
  <c r="H1178" i="1" s="1"/>
  <c r="C1178" i="1"/>
  <c r="D1177" i="1"/>
  <c r="C1177" i="1"/>
  <c r="G1176" i="1"/>
  <c r="D1176" i="1"/>
  <c r="H1176" i="1" s="1"/>
  <c r="C1176" i="1"/>
  <c r="D1175" i="1"/>
  <c r="C1175" i="1"/>
  <c r="H1174" i="1"/>
  <c r="G1174" i="1"/>
  <c r="D1174" i="1"/>
  <c r="C1174" i="1"/>
  <c r="D1173" i="1"/>
  <c r="C1173" i="1"/>
  <c r="D1172" i="1"/>
  <c r="C1172" i="1"/>
  <c r="D1171" i="1"/>
  <c r="C1171" i="1"/>
  <c r="D1170" i="1"/>
  <c r="H1170" i="1" s="1"/>
  <c r="C1170" i="1"/>
  <c r="D1169" i="1"/>
  <c r="C1169" i="1"/>
  <c r="G1168" i="1"/>
  <c r="D1168" i="1"/>
  <c r="H1168" i="1" s="1"/>
  <c r="C1168" i="1"/>
  <c r="D1167" i="1"/>
  <c r="C1167" i="1"/>
  <c r="H1166" i="1"/>
  <c r="G1166" i="1"/>
  <c r="D1166" i="1"/>
  <c r="C1166" i="1"/>
  <c r="D1165" i="1"/>
  <c r="C1165" i="1"/>
  <c r="D1164" i="1"/>
  <c r="H1164" i="1" s="1"/>
  <c r="C1164" i="1"/>
  <c r="D1163" i="1"/>
  <c r="C1163" i="1"/>
  <c r="D1162" i="1"/>
  <c r="C1162" i="1"/>
  <c r="D1161" i="1"/>
  <c r="C1161" i="1"/>
  <c r="D1160" i="1"/>
  <c r="C1160" i="1"/>
  <c r="G1160" i="1" s="1"/>
  <c r="D1159" i="1"/>
  <c r="C1159" i="1"/>
  <c r="H1158" i="1"/>
  <c r="G1158" i="1"/>
  <c r="D1158" i="1"/>
  <c r="C1158" i="1"/>
  <c r="D1157" i="1"/>
  <c r="C1157" i="1"/>
  <c r="D1156" i="1"/>
  <c r="C1156" i="1"/>
  <c r="D1155" i="1"/>
  <c r="C1155" i="1"/>
  <c r="D1154" i="1"/>
  <c r="C1154" i="1"/>
  <c r="D1151" i="1"/>
  <c r="C1151" i="1"/>
  <c r="H1150" i="1"/>
  <c r="G1150" i="1"/>
  <c r="D1150" i="1"/>
  <c r="C1150" i="1"/>
  <c r="D1149" i="1"/>
  <c r="C1149" i="1"/>
  <c r="D1148" i="1"/>
  <c r="C1148" i="1"/>
  <c r="D1147" i="1"/>
  <c r="C1147" i="1"/>
  <c r="D1146" i="1"/>
  <c r="C1146" i="1"/>
  <c r="H1146" i="1" s="1"/>
  <c r="D1145" i="1"/>
  <c r="C1145" i="1"/>
  <c r="H1144" i="1"/>
  <c r="D1144" i="1"/>
  <c r="C1144" i="1"/>
  <c r="G1144" i="1" s="1"/>
  <c r="D1143" i="1"/>
  <c r="C1143" i="1"/>
  <c r="D1142" i="1"/>
  <c r="H1142" i="1" s="1"/>
  <c r="C1142" i="1"/>
  <c r="D1141" i="1"/>
  <c r="C1141" i="1"/>
  <c r="D1140" i="1"/>
  <c r="C1140" i="1"/>
  <c r="D1139" i="1"/>
  <c r="C1139" i="1"/>
  <c r="D1138" i="1"/>
  <c r="C1138" i="1"/>
  <c r="H1138" i="1" s="1"/>
  <c r="D1137" i="1"/>
  <c r="C1137" i="1"/>
  <c r="H1136" i="1"/>
  <c r="D1136" i="1"/>
  <c r="C1136" i="1"/>
  <c r="G1136" i="1" s="1"/>
  <c r="D1135" i="1"/>
  <c r="C1135" i="1"/>
  <c r="D1134" i="1"/>
  <c r="H1134" i="1" s="1"/>
  <c r="C1134" i="1"/>
  <c r="D1133" i="1"/>
  <c r="C1133" i="1"/>
  <c r="D1132" i="1"/>
  <c r="C1132" i="1"/>
  <c r="D1131" i="1"/>
  <c r="C1131" i="1"/>
  <c r="D1130" i="1"/>
  <c r="C1130" i="1"/>
  <c r="H1130" i="1" s="1"/>
  <c r="D1129" i="1"/>
  <c r="C1129" i="1"/>
  <c r="H1128" i="1"/>
  <c r="D1128" i="1"/>
  <c r="C1128" i="1"/>
  <c r="G1128" i="1" s="1"/>
  <c r="D1127" i="1"/>
  <c r="C1127" i="1"/>
  <c r="D1126" i="1"/>
  <c r="G1126" i="1" s="1"/>
  <c r="C1126" i="1"/>
  <c r="D1125" i="1"/>
  <c r="C1125" i="1"/>
  <c r="C1124" i="1"/>
  <c r="D1123" i="1"/>
  <c r="C1123" i="1"/>
  <c r="D1122" i="1"/>
  <c r="C1122" i="1"/>
  <c r="H1122" i="1" s="1"/>
  <c r="D1121" i="1"/>
  <c r="C1121" i="1"/>
  <c r="H1120" i="1"/>
  <c r="D1120" i="1"/>
  <c r="C1120" i="1"/>
  <c r="G1120" i="1" s="1"/>
  <c r="D1119" i="1"/>
  <c r="C1119" i="1"/>
  <c r="D1118" i="1"/>
  <c r="H1118" i="1" s="1"/>
  <c r="C1118" i="1"/>
  <c r="D1117" i="1"/>
  <c r="C1117" i="1"/>
  <c r="D1116" i="1"/>
  <c r="C1116" i="1"/>
  <c r="D1115" i="1"/>
  <c r="C1115" i="1"/>
  <c r="D1114" i="1"/>
  <c r="C1114" i="1"/>
  <c r="H1114" i="1" s="1"/>
  <c r="D1113" i="1"/>
  <c r="C1113" i="1"/>
  <c r="H1112" i="1"/>
  <c r="D1112" i="1"/>
  <c r="C1112" i="1"/>
  <c r="G1112" i="1" s="1"/>
  <c r="D1111" i="1"/>
  <c r="C1111" i="1"/>
  <c r="H1110" i="1"/>
  <c r="G1110" i="1"/>
  <c r="D1110" i="1"/>
  <c r="C1110" i="1"/>
  <c r="D1109" i="1"/>
  <c r="C1109" i="1"/>
  <c r="D1108" i="1"/>
  <c r="C1108" i="1"/>
  <c r="H1107" i="1"/>
  <c r="D1107" i="1"/>
  <c r="C1107" i="1"/>
  <c r="G1107" i="1" s="1"/>
  <c r="D1106" i="1"/>
  <c r="C1106" i="1"/>
  <c r="H1105" i="1"/>
  <c r="D1105" i="1"/>
  <c r="C1105" i="1"/>
  <c r="G1105" i="1" s="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H989" i="1"/>
  <c r="G989" i="1"/>
  <c r="D989" i="1"/>
  <c r="C989" i="1"/>
  <c r="D988" i="1"/>
  <c r="C988" i="1"/>
  <c r="H987" i="1"/>
  <c r="G987" i="1"/>
  <c r="D987" i="1"/>
  <c r="C987" i="1"/>
  <c r="D986" i="1"/>
  <c r="C986"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4" i="1" s="1"/>
  <c r="H833" i="1"/>
  <c r="G833" i="1"/>
  <c r="D833" i="1"/>
  <c r="C833" i="1"/>
  <c r="D832" i="1"/>
  <c r="C832" i="1"/>
  <c r="H832" i="1" s="1"/>
  <c r="H831" i="1"/>
  <c r="G831" i="1"/>
  <c r="D831" i="1"/>
  <c r="C831" i="1"/>
  <c r="D830" i="1"/>
  <c r="G830" i="1" s="1"/>
  <c r="C830" i="1"/>
  <c r="H829" i="1"/>
  <c r="G829" i="1"/>
  <c r="D829" i="1"/>
  <c r="C829" i="1"/>
  <c r="G828" i="1"/>
  <c r="D828" i="1"/>
  <c r="C828" i="1"/>
  <c r="H828" i="1" s="1"/>
  <c r="H827" i="1"/>
  <c r="G827" i="1"/>
  <c r="D827" i="1"/>
  <c r="C827" i="1"/>
  <c r="G826" i="1"/>
  <c r="D826" i="1"/>
  <c r="C826" i="1"/>
  <c r="H825" i="1"/>
  <c r="G825" i="1"/>
  <c r="D825" i="1"/>
  <c r="C825" i="1"/>
  <c r="G824" i="1"/>
  <c r="D824" i="1"/>
  <c r="C824" i="1"/>
  <c r="H823" i="1"/>
  <c r="G823" i="1"/>
  <c r="D823" i="1"/>
  <c r="C823" i="1"/>
  <c r="D822" i="1"/>
  <c r="C822" i="1"/>
  <c r="H821" i="1"/>
  <c r="G821" i="1"/>
  <c r="D821" i="1"/>
  <c r="C821" i="1"/>
  <c r="D820" i="1"/>
  <c r="C820" i="1"/>
  <c r="H819" i="1"/>
  <c r="G819" i="1"/>
  <c r="D819" i="1"/>
  <c r="C819" i="1"/>
  <c r="D818" i="1"/>
  <c r="C818" i="1"/>
  <c r="H818" i="1" s="1"/>
  <c r="H817" i="1"/>
  <c r="G817" i="1"/>
  <c r="D817" i="1"/>
  <c r="C817" i="1"/>
  <c r="D816" i="1"/>
  <c r="C816" i="1"/>
  <c r="H816" i="1" s="1"/>
  <c r="H815" i="1"/>
  <c r="G815" i="1"/>
  <c r="D815" i="1"/>
  <c r="C815" i="1"/>
  <c r="D814" i="1"/>
  <c r="G814" i="1" s="1"/>
  <c r="C814" i="1"/>
  <c r="H813" i="1"/>
  <c r="G813" i="1"/>
  <c r="D813" i="1"/>
  <c r="C813" i="1"/>
  <c r="G812" i="1"/>
  <c r="D812" i="1"/>
  <c r="C812" i="1"/>
  <c r="H812" i="1" s="1"/>
  <c r="H811" i="1"/>
  <c r="G811" i="1"/>
  <c r="D811" i="1"/>
  <c r="C811" i="1"/>
  <c r="G810" i="1"/>
  <c r="D810" i="1"/>
  <c r="C810" i="1"/>
  <c r="H809" i="1"/>
  <c r="G809" i="1"/>
  <c r="D809" i="1"/>
  <c r="C809" i="1"/>
  <c r="G808" i="1"/>
  <c r="D808" i="1"/>
  <c r="C808" i="1"/>
  <c r="H807" i="1"/>
  <c r="G807" i="1"/>
  <c r="D807" i="1"/>
  <c r="C807" i="1"/>
  <c r="D806" i="1"/>
  <c r="C806" i="1"/>
  <c r="H805" i="1"/>
  <c r="G805" i="1"/>
  <c r="D805" i="1"/>
  <c r="C805" i="1"/>
  <c r="D804" i="1"/>
  <c r="C804" i="1"/>
  <c r="H803" i="1"/>
  <c r="G803" i="1"/>
  <c r="D803" i="1"/>
  <c r="C803" i="1"/>
  <c r="D802" i="1"/>
  <c r="C802" i="1"/>
  <c r="H802" i="1" s="1"/>
  <c r="H801" i="1"/>
  <c r="G801" i="1"/>
  <c r="D801" i="1"/>
  <c r="C801" i="1"/>
  <c r="D800" i="1"/>
  <c r="C800" i="1"/>
  <c r="H800" i="1" s="1"/>
  <c r="H799" i="1"/>
  <c r="G799" i="1"/>
  <c r="D799" i="1"/>
  <c r="C799" i="1"/>
  <c r="D798" i="1"/>
  <c r="C798" i="1"/>
  <c r="H798" i="1" s="1"/>
  <c r="H797" i="1"/>
  <c r="G797" i="1"/>
  <c r="D797" i="1"/>
  <c r="C797" i="1"/>
  <c r="D796" i="1"/>
  <c r="C796" i="1"/>
  <c r="H796" i="1" s="1"/>
  <c r="H795" i="1"/>
  <c r="G795" i="1"/>
  <c r="D795" i="1"/>
  <c r="C795" i="1"/>
  <c r="D794" i="1"/>
  <c r="C794" i="1"/>
  <c r="H794" i="1" s="1"/>
  <c r="H793" i="1"/>
  <c r="G793" i="1"/>
  <c r="D793" i="1"/>
  <c r="C793" i="1"/>
  <c r="D792" i="1"/>
  <c r="C792" i="1"/>
  <c r="H792" i="1" s="1"/>
  <c r="H791" i="1"/>
  <c r="G791" i="1"/>
  <c r="D791" i="1"/>
  <c r="C791" i="1"/>
  <c r="D790" i="1"/>
  <c r="C790" i="1"/>
  <c r="H790" i="1" s="1"/>
  <c r="H789" i="1"/>
  <c r="G789" i="1"/>
  <c r="D789" i="1"/>
  <c r="C789"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D776" i="1"/>
  <c r="C776" i="1"/>
  <c r="H776" i="1" s="1"/>
  <c r="H775" i="1"/>
  <c r="G775" i="1"/>
  <c r="D775" i="1"/>
  <c r="C775" i="1"/>
  <c r="D774" i="1"/>
  <c r="C774" i="1"/>
  <c r="H774" i="1" s="1"/>
  <c r="H773" i="1"/>
  <c r="G773" i="1"/>
  <c r="D773" i="1"/>
  <c r="C773"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D760" i="1"/>
  <c r="C760" i="1"/>
  <c r="H760" i="1" s="1"/>
  <c r="H759" i="1"/>
  <c r="G759" i="1"/>
  <c r="D759" i="1"/>
  <c r="C759" i="1"/>
  <c r="D758" i="1"/>
  <c r="C758" i="1"/>
  <c r="H758" i="1" s="1"/>
  <c r="H757" i="1"/>
  <c r="G757" i="1"/>
  <c r="D757" i="1"/>
  <c r="C757" i="1"/>
  <c r="D756" i="1"/>
  <c r="C756" i="1"/>
  <c r="H756" i="1" s="1"/>
  <c r="H755" i="1"/>
  <c r="G755" i="1"/>
  <c r="D755" i="1"/>
  <c r="C755" i="1"/>
  <c r="D754" i="1"/>
  <c r="C754" i="1"/>
  <c r="H754" i="1" s="1"/>
  <c r="H753" i="1"/>
  <c r="G753" i="1"/>
  <c r="D753" i="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D744" i="1"/>
  <c r="C744" i="1"/>
  <c r="H744" i="1" s="1"/>
  <c r="H743" i="1"/>
  <c r="G743" i="1"/>
  <c r="D743" i="1"/>
  <c r="C743" i="1"/>
  <c r="D742" i="1"/>
  <c r="C742" i="1"/>
  <c r="H742" i="1" s="1"/>
  <c r="H741" i="1"/>
  <c r="G741" i="1"/>
  <c r="D741" i="1"/>
  <c r="C741" i="1"/>
  <c r="D740" i="1"/>
  <c r="C740" i="1"/>
  <c r="H740" i="1" s="1"/>
  <c r="H739" i="1"/>
  <c r="G739" i="1"/>
  <c r="D739" i="1"/>
  <c r="C739" i="1"/>
  <c r="D738" i="1"/>
  <c r="C738" i="1"/>
  <c r="H738" i="1" s="1"/>
  <c r="H737" i="1"/>
  <c r="G737" i="1"/>
  <c r="D737" i="1"/>
  <c r="C737" i="1"/>
  <c r="D736" i="1"/>
  <c r="C736" i="1"/>
  <c r="H736" i="1" s="1"/>
  <c r="H735" i="1"/>
  <c r="G735" i="1"/>
  <c r="D735" i="1"/>
  <c r="C735" i="1"/>
  <c r="D734" i="1"/>
  <c r="C734" i="1"/>
  <c r="H734" i="1" s="1"/>
  <c r="H733" i="1"/>
  <c r="G733" i="1"/>
  <c r="D733" i="1"/>
  <c r="C733" i="1"/>
  <c r="D732" i="1"/>
  <c r="C732" i="1"/>
  <c r="H732" i="1" s="1"/>
  <c r="H731" i="1"/>
  <c r="G731" i="1"/>
  <c r="D731" i="1"/>
  <c r="C731" i="1"/>
  <c r="D730" i="1"/>
  <c r="C730" i="1"/>
  <c r="H730" i="1" s="1"/>
  <c r="H729" i="1"/>
  <c r="G729" i="1"/>
  <c r="D729" i="1"/>
  <c r="C729" i="1"/>
  <c r="D728" i="1"/>
  <c r="C728" i="1"/>
  <c r="H728" i="1" s="1"/>
  <c r="H727" i="1"/>
  <c r="G727" i="1"/>
  <c r="D727" i="1"/>
  <c r="C727" i="1"/>
  <c r="D726" i="1"/>
  <c r="C726" i="1"/>
  <c r="H726" i="1" s="1"/>
  <c r="H725" i="1"/>
  <c r="G725" i="1"/>
  <c r="D725" i="1"/>
  <c r="C725" i="1"/>
  <c r="D724" i="1"/>
  <c r="C724" i="1"/>
  <c r="H724" i="1" s="1"/>
  <c r="H723" i="1"/>
  <c r="G723" i="1"/>
  <c r="D723" i="1"/>
  <c r="C723" i="1"/>
  <c r="D722" i="1"/>
  <c r="C722" i="1"/>
  <c r="H722" i="1" s="1"/>
  <c r="H721" i="1"/>
  <c r="G721" i="1"/>
  <c r="D721" i="1"/>
  <c r="C721" i="1"/>
  <c r="D720" i="1"/>
  <c r="C720" i="1"/>
  <c r="H720" i="1" s="1"/>
  <c r="H719" i="1"/>
  <c r="G719" i="1"/>
  <c r="D719" i="1"/>
  <c r="C719" i="1"/>
  <c r="D718" i="1"/>
  <c r="C718" i="1"/>
  <c r="H718" i="1" s="1"/>
  <c r="H717" i="1"/>
  <c r="G717" i="1"/>
  <c r="D717" i="1"/>
  <c r="C717" i="1"/>
  <c r="D716" i="1"/>
  <c r="C716" i="1"/>
  <c r="H716" i="1" s="1"/>
  <c r="H715" i="1"/>
  <c r="G715" i="1"/>
  <c r="D715" i="1"/>
  <c r="C715" i="1"/>
  <c r="D714" i="1"/>
  <c r="C714" i="1"/>
  <c r="H714" i="1" s="1"/>
  <c r="H713" i="1"/>
  <c r="G713" i="1"/>
  <c r="D713" i="1"/>
  <c r="C713" i="1"/>
  <c r="D712" i="1"/>
  <c r="C712" i="1"/>
  <c r="H712" i="1" s="1"/>
  <c r="H711" i="1"/>
  <c r="G711" i="1"/>
  <c r="D711" i="1"/>
  <c r="C711" i="1"/>
  <c r="D710" i="1"/>
  <c r="C710" i="1"/>
  <c r="H710" i="1" s="1"/>
  <c r="H709" i="1"/>
  <c r="G709" i="1"/>
  <c r="D709" i="1"/>
  <c r="C709" i="1"/>
  <c r="D708" i="1"/>
  <c r="C708" i="1"/>
  <c r="H708" i="1" s="1"/>
  <c r="H707" i="1"/>
  <c r="G707" i="1"/>
  <c r="D707" i="1"/>
  <c r="C707" i="1"/>
  <c r="D706" i="1"/>
  <c r="C706" i="1"/>
  <c r="H706" i="1" s="1"/>
  <c r="H705" i="1"/>
  <c r="G705" i="1"/>
  <c r="D705" i="1"/>
  <c r="C705" i="1"/>
  <c r="D704" i="1"/>
  <c r="C704" i="1"/>
  <c r="H704" i="1" s="1"/>
  <c r="H703" i="1"/>
  <c r="G703" i="1"/>
  <c r="D703" i="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H645" i="1"/>
  <c r="G645" i="1"/>
  <c r="D645" i="1"/>
  <c r="C645" i="1"/>
  <c r="D644" i="1"/>
  <c r="C644" i="1"/>
  <c r="H643" i="1"/>
  <c r="G643" i="1"/>
  <c r="D643" i="1"/>
  <c r="C643" i="1"/>
  <c r="D642" i="1"/>
  <c r="C642" i="1"/>
  <c r="H641" i="1"/>
  <c r="G641" i="1"/>
  <c r="D641" i="1"/>
  <c r="C641" i="1"/>
  <c r="D638" i="1"/>
  <c r="C638" i="1"/>
  <c r="H637" i="1"/>
  <c r="G637" i="1"/>
  <c r="D637" i="1"/>
  <c r="C637"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G492" i="1" s="1"/>
  <c r="C492" i="1"/>
  <c r="H491" i="1"/>
  <c r="G491" i="1"/>
  <c r="D491" i="1"/>
  <c r="C491" i="1"/>
  <c r="H490" i="1"/>
  <c r="D490" i="1"/>
  <c r="C490" i="1"/>
  <c r="G490" i="1" s="1"/>
  <c r="H489" i="1"/>
  <c r="G489" i="1"/>
  <c r="D489" i="1"/>
  <c r="C489" i="1"/>
  <c r="H488" i="1"/>
  <c r="D488" i="1"/>
  <c r="G488" i="1" s="1"/>
  <c r="C488" i="1"/>
  <c r="H487" i="1"/>
  <c r="G487" i="1"/>
  <c r="D487" i="1"/>
  <c r="C487" i="1"/>
  <c r="H486" i="1"/>
  <c r="D486" i="1"/>
  <c r="G486" i="1" s="1"/>
  <c r="C486" i="1"/>
  <c r="H485" i="1"/>
  <c r="G485" i="1"/>
  <c r="D485" i="1"/>
  <c r="C485" i="1"/>
  <c r="H484" i="1"/>
  <c r="D484" i="1"/>
  <c r="G484" i="1" s="1"/>
  <c r="C484" i="1"/>
  <c r="H483" i="1"/>
  <c r="G483" i="1"/>
  <c r="D483" i="1"/>
  <c r="C483" i="1"/>
  <c r="H482" i="1"/>
  <c r="D482" i="1"/>
  <c r="G482" i="1" s="1"/>
  <c r="C482" i="1"/>
  <c r="H481" i="1"/>
  <c r="G481" i="1"/>
  <c r="D481" i="1"/>
  <c r="C481" i="1"/>
  <c r="H480" i="1"/>
  <c r="D480" i="1"/>
  <c r="G480" i="1" s="1"/>
  <c r="C480" i="1"/>
  <c r="H479" i="1"/>
  <c r="G479" i="1"/>
  <c r="D479" i="1"/>
  <c r="C479" i="1"/>
  <c r="D478" i="1"/>
  <c r="H477" i="1"/>
  <c r="G477" i="1"/>
  <c r="D477" i="1"/>
  <c r="C477" i="1"/>
  <c r="H476" i="1"/>
  <c r="D476" i="1"/>
  <c r="G476" i="1" s="1"/>
  <c r="C476" i="1"/>
  <c r="H475" i="1"/>
  <c r="G475" i="1"/>
  <c r="D475" i="1"/>
  <c r="C475" i="1"/>
  <c r="H474" i="1"/>
  <c r="D474" i="1"/>
  <c r="G474" i="1" s="1"/>
  <c r="C474" i="1"/>
  <c r="H473" i="1"/>
  <c r="G473" i="1"/>
  <c r="D473" i="1"/>
  <c r="C473" i="1"/>
  <c r="H472" i="1"/>
  <c r="D472" i="1"/>
  <c r="G472" i="1" s="1"/>
  <c r="C472" i="1"/>
  <c r="D471" i="1"/>
  <c r="C471" i="1"/>
  <c r="H470" i="1"/>
  <c r="D470" i="1"/>
  <c r="G470" i="1" s="1"/>
  <c r="C470" i="1"/>
  <c r="D469" i="1"/>
  <c r="C469" i="1"/>
  <c r="H468" i="1"/>
  <c r="D468" i="1"/>
  <c r="G468" i="1" s="1"/>
  <c r="C468" i="1"/>
  <c r="D467" i="1"/>
  <c r="C467" i="1"/>
  <c r="H466" i="1"/>
  <c r="D466" i="1"/>
  <c r="G466" i="1" s="1"/>
  <c r="C466" i="1"/>
  <c r="D465" i="1"/>
  <c r="C465" i="1"/>
  <c r="H464" i="1"/>
  <c r="D464" i="1"/>
  <c r="G464" i="1" s="1"/>
  <c r="C464" i="1"/>
  <c r="D463" i="1"/>
  <c r="C463" i="1"/>
  <c r="H462" i="1"/>
  <c r="D462" i="1"/>
  <c r="G462" i="1" s="1"/>
  <c r="C462" i="1"/>
  <c r="D461" i="1"/>
  <c r="C461" i="1"/>
  <c r="H460" i="1"/>
  <c r="D460" i="1"/>
  <c r="G460" i="1" s="1"/>
  <c r="C460" i="1"/>
  <c r="D459" i="1"/>
  <c r="C459" i="1"/>
  <c r="H458" i="1"/>
  <c r="D458" i="1"/>
  <c r="G458" i="1" s="1"/>
  <c r="C458" i="1"/>
  <c r="D457" i="1"/>
  <c r="C457" i="1"/>
  <c r="H456" i="1"/>
  <c r="D456" i="1"/>
  <c r="G456" i="1" s="1"/>
  <c r="C456" i="1"/>
  <c r="D455" i="1"/>
  <c r="C455" i="1"/>
  <c r="H454" i="1"/>
  <c r="D454" i="1"/>
  <c r="G454" i="1" s="1"/>
  <c r="C454" i="1"/>
  <c r="D453" i="1"/>
  <c r="H452" i="1"/>
  <c r="D452" i="1"/>
  <c r="G452" i="1" s="1"/>
  <c r="C452" i="1"/>
  <c r="D451" i="1"/>
  <c r="C451" i="1"/>
  <c r="H450" i="1"/>
  <c r="D450" i="1"/>
  <c r="G450" i="1" s="1"/>
  <c r="C450" i="1"/>
  <c r="D449" i="1"/>
  <c r="C449" i="1"/>
  <c r="H448" i="1"/>
  <c r="D448" i="1"/>
  <c r="G448" i="1" s="1"/>
  <c r="C448" i="1"/>
  <c r="D447" i="1"/>
  <c r="C447" i="1"/>
  <c r="H446" i="1"/>
  <c r="D446" i="1"/>
  <c r="G446" i="1" s="1"/>
  <c r="C446" i="1"/>
  <c r="D445" i="1"/>
  <c r="C445" i="1"/>
  <c r="H444" i="1"/>
  <c r="D444" i="1"/>
  <c r="G444" i="1" s="1"/>
  <c r="C444" i="1"/>
  <c r="D443" i="1"/>
  <c r="C443" i="1"/>
  <c r="H442" i="1"/>
  <c r="G442" i="1"/>
  <c r="D442" i="1"/>
  <c r="C442" i="1"/>
  <c r="D441" i="1"/>
  <c r="C441" i="1"/>
  <c r="H440" i="1"/>
  <c r="G440" i="1"/>
  <c r="D440" i="1"/>
  <c r="C440" i="1"/>
  <c r="D439" i="1"/>
  <c r="C439" i="1"/>
  <c r="H438" i="1"/>
  <c r="G438" i="1"/>
  <c r="D438" i="1"/>
  <c r="C438" i="1"/>
  <c r="D437" i="1"/>
  <c r="C437" i="1"/>
  <c r="H436" i="1"/>
  <c r="G436" i="1"/>
  <c r="D436" i="1"/>
  <c r="C436" i="1"/>
  <c r="D435" i="1"/>
  <c r="C435" i="1"/>
  <c r="H434" i="1"/>
  <c r="G434" i="1"/>
  <c r="D434" i="1"/>
  <c r="C434" i="1"/>
  <c r="D433" i="1"/>
  <c r="C433" i="1"/>
  <c r="H432" i="1"/>
  <c r="G432"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5" i="1"/>
  <c r="D414" i="1"/>
  <c r="D413" i="1"/>
  <c r="C413" i="1"/>
  <c r="H412" i="1"/>
  <c r="G412" i="1"/>
  <c r="D412" i="1"/>
  <c r="C412" i="1"/>
  <c r="D411" i="1"/>
  <c r="C411" i="1"/>
  <c r="H406" i="1"/>
  <c r="G406" i="1"/>
  <c r="D406" i="1"/>
  <c r="C406" i="1"/>
  <c r="D405" i="1"/>
  <c r="C405" i="1"/>
  <c r="H404" i="1"/>
  <c r="G404" i="1"/>
  <c r="D404" i="1"/>
  <c r="C404"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C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C367" i="1"/>
  <c r="H366" i="1"/>
  <c r="G366" i="1"/>
  <c r="D366" i="1"/>
  <c r="C366" i="1"/>
  <c r="D365" i="1"/>
  <c r="C365" i="1"/>
  <c r="H364" i="1"/>
  <c r="G364" i="1"/>
  <c r="D364" i="1"/>
  <c r="C364" i="1"/>
  <c r="D363" i="1"/>
  <c r="C363" i="1"/>
  <c r="H362" i="1"/>
  <c r="G362" i="1"/>
  <c r="D362" i="1"/>
  <c r="C362" i="1"/>
  <c r="D361" i="1"/>
  <c r="C361" i="1"/>
  <c r="H360" i="1"/>
  <c r="G360" i="1"/>
  <c r="D360" i="1"/>
  <c r="C360" i="1"/>
  <c r="D359"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G317" i="1"/>
  <c r="D317" i="1"/>
  <c r="C317" i="1"/>
  <c r="H317" i="1" s="1"/>
  <c r="H316" i="1"/>
  <c r="G316" i="1"/>
  <c r="D316" i="1"/>
  <c r="C316" i="1"/>
  <c r="G315" i="1"/>
  <c r="D315" i="1"/>
  <c r="C315" i="1"/>
  <c r="H315" i="1" s="1"/>
  <c r="H314" i="1"/>
  <c r="G314" i="1"/>
  <c r="D314" i="1"/>
  <c r="C314" i="1"/>
  <c r="D313" i="1"/>
  <c r="C313" i="1"/>
  <c r="H313" i="1" s="1"/>
  <c r="H312" i="1"/>
  <c r="G312" i="1"/>
  <c r="D312" i="1"/>
  <c r="C312" i="1"/>
  <c r="D311" i="1"/>
  <c r="C311" i="1"/>
  <c r="H311" i="1" s="1"/>
  <c r="H310" i="1"/>
  <c r="G310" i="1"/>
  <c r="D310" i="1"/>
  <c r="C310" i="1"/>
  <c r="D309" i="1"/>
  <c r="C309" i="1"/>
  <c r="H309" i="1" s="1"/>
  <c r="H308" i="1"/>
  <c r="G308" i="1"/>
  <c r="D308" i="1"/>
  <c r="C308" i="1"/>
  <c r="D307" i="1"/>
  <c r="C307" i="1"/>
  <c r="H307" i="1" s="1"/>
  <c r="G305" i="1"/>
  <c r="D305" i="1"/>
  <c r="C305" i="1"/>
  <c r="H305" i="1" s="1"/>
  <c r="H304" i="1"/>
  <c r="G304" i="1"/>
  <c r="D304" i="1"/>
  <c r="C304" i="1"/>
  <c r="D303" i="1"/>
  <c r="C303" i="1"/>
  <c r="H303" i="1" s="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H294" i="1"/>
  <c r="G294" i="1"/>
  <c r="D294" i="1"/>
  <c r="C294" i="1"/>
  <c r="H292" i="1"/>
  <c r="G292" i="1"/>
  <c r="D292" i="1"/>
  <c r="C292" i="1"/>
  <c r="G291" i="1"/>
  <c r="D291" i="1"/>
  <c r="C291" i="1"/>
  <c r="H291" i="1" s="1"/>
  <c r="H290" i="1"/>
  <c r="G290" i="1"/>
  <c r="D290" i="1"/>
  <c r="C290" i="1"/>
  <c r="D289" i="1"/>
  <c r="C289" i="1"/>
  <c r="H289" i="1" s="1"/>
  <c r="H288" i="1"/>
  <c r="G288" i="1"/>
  <c r="D288" i="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D277" i="1"/>
  <c r="C277" i="1"/>
  <c r="H277" i="1" s="1"/>
  <c r="H276" i="1"/>
  <c r="G276" i="1"/>
  <c r="D276" i="1"/>
  <c r="C276"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D261" i="1"/>
  <c r="C261" i="1"/>
  <c r="H261" i="1" s="1"/>
  <c r="H260" i="1"/>
  <c r="G260" i="1"/>
  <c r="D260" i="1"/>
  <c r="C260" i="1"/>
  <c r="D259" i="1"/>
  <c r="H258" i="1"/>
  <c r="G258" i="1"/>
  <c r="D258" i="1"/>
  <c r="C258" i="1"/>
  <c r="G257" i="1"/>
  <c r="D257" i="1"/>
  <c r="C257" i="1"/>
  <c r="H257" i="1" s="1"/>
  <c r="H256" i="1"/>
  <c r="G256" i="1"/>
  <c r="D256" i="1"/>
  <c r="C256" i="1"/>
  <c r="G255" i="1"/>
  <c r="D255" i="1"/>
  <c r="C255" i="1"/>
  <c r="H255" i="1" s="1"/>
  <c r="H254" i="1"/>
  <c r="G254" i="1"/>
  <c r="D254" i="1"/>
  <c r="C254" i="1"/>
  <c r="G253"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D245" i="1"/>
  <c r="C245" i="1"/>
  <c r="H245" i="1" s="1"/>
  <c r="H244" i="1"/>
  <c r="G244" i="1"/>
  <c r="D244" i="1"/>
  <c r="C244"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H220" i="1"/>
  <c r="G220" i="1"/>
  <c r="D220" i="1"/>
  <c r="C220" i="1"/>
  <c r="D219" i="1"/>
  <c r="C219" i="1"/>
  <c r="H219" i="1" s="1"/>
  <c r="H218" i="1"/>
  <c r="G218" i="1"/>
  <c r="D218" i="1"/>
  <c r="C218" i="1"/>
  <c r="D217" i="1"/>
  <c r="C217" i="1"/>
  <c r="H217" i="1" s="1"/>
  <c r="H216" i="1"/>
  <c r="G216" i="1"/>
  <c r="D216" i="1"/>
  <c r="C216" i="1"/>
  <c r="D215" i="1"/>
  <c r="C215" i="1"/>
  <c r="H215" i="1" s="1"/>
  <c r="H214" i="1"/>
  <c r="G214" i="1"/>
  <c r="D214" i="1"/>
  <c r="C214" i="1"/>
  <c r="D213" i="1"/>
  <c r="C213" i="1"/>
  <c r="H213" i="1" s="1"/>
  <c r="H212" i="1"/>
  <c r="G212" i="1"/>
  <c r="D212" i="1"/>
  <c r="C212" i="1"/>
  <c r="D211" i="1"/>
  <c r="C211" i="1"/>
  <c r="H211" i="1" s="1"/>
  <c r="H210" i="1"/>
  <c r="G210" i="1"/>
  <c r="D210" i="1"/>
  <c r="C210" i="1"/>
  <c r="G209" i="1"/>
  <c r="D209" i="1"/>
  <c r="C209" i="1"/>
  <c r="H209" i="1" s="1"/>
  <c r="H208" i="1"/>
  <c r="G208" i="1"/>
  <c r="D208" i="1"/>
  <c r="C208" i="1"/>
  <c r="G207" i="1"/>
  <c r="D207" i="1"/>
  <c r="C207" i="1"/>
  <c r="H207" i="1" s="1"/>
  <c r="H206" i="1"/>
  <c r="G206" i="1"/>
  <c r="D206" i="1"/>
  <c r="C206" i="1"/>
  <c r="G205" i="1"/>
  <c r="D205" i="1"/>
  <c r="C205" i="1"/>
  <c r="H205" i="1" s="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D157" i="1"/>
  <c r="C157" i="1"/>
  <c r="G157" i="1" s="1"/>
  <c r="H156" i="1"/>
  <c r="G156" i="1"/>
  <c r="D156" i="1"/>
  <c r="C156" i="1"/>
  <c r="D155" i="1"/>
  <c r="C155" i="1"/>
  <c r="H155" i="1" s="1"/>
  <c r="H154" i="1"/>
  <c r="G154" i="1"/>
  <c r="D154" i="1"/>
  <c r="C154" i="1"/>
  <c r="D153" i="1"/>
  <c r="C153" i="1"/>
  <c r="G153" i="1" s="1"/>
  <c r="H152" i="1"/>
  <c r="G152" i="1"/>
  <c r="D152" i="1"/>
  <c r="C152" i="1"/>
  <c r="D151" i="1"/>
  <c r="C151" i="1"/>
  <c r="H151" i="1" s="1"/>
  <c r="H150" i="1"/>
  <c r="G150" i="1"/>
  <c r="D150" i="1"/>
  <c r="C150" i="1"/>
  <c r="D149" i="1"/>
  <c r="C149" i="1"/>
  <c r="H149" i="1" s="1"/>
  <c r="D148" i="1"/>
  <c r="H146" i="1"/>
  <c r="G146" i="1"/>
  <c r="D146" i="1"/>
  <c r="C146" i="1"/>
  <c r="D145" i="1"/>
  <c r="C145" i="1"/>
  <c r="H145" i="1" s="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7" i="1" s="1"/>
  <c r="H136" i="1"/>
  <c r="G136" i="1"/>
  <c r="D136" i="1"/>
  <c r="C136" i="1"/>
  <c r="D135" i="1"/>
  <c r="C135" i="1"/>
  <c r="H135" i="1" s="1"/>
  <c r="H134" i="1"/>
  <c r="G134" i="1"/>
  <c r="D134" i="1"/>
  <c r="C134" i="1"/>
  <c r="D133" i="1"/>
  <c r="C133" i="1"/>
  <c r="H133" i="1" s="1"/>
  <c r="H132" i="1"/>
  <c r="G132" i="1"/>
  <c r="D132" i="1"/>
  <c r="C132" i="1"/>
  <c r="D131" i="1"/>
  <c r="C131" i="1"/>
  <c r="H131" i="1" s="1"/>
  <c r="H130" i="1"/>
  <c r="G130" i="1"/>
  <c r="D130" i="1"/>
  <c r="C130" i="1"/>
  <c r="D129" i="1"/>
  <c r="H128" i="1"/>
  <c r="G128" i="1"/>
  <c r="D128" i="1"/>
  <c r="C128" i="1"/>
  <c r="D127" i="1"/>
  <c r="C127" i="1"/>
  <c r="H127" i="1" s="1"/>
  <c r="H126" i="1"/>
  <c r="G126" i="1"/>
  <c r="D126" i="1"/>
  <c r="C126" i="1"/>
  <c r="D125" i="1"/>
  <c r="C125" i="1"/>
  <c r="H125" i="1" s="1"/>
  <c r="H124" i="1"/>
  <c r="G124" i="1"/>
  <c r="D124" i="1"/>
  <c r="C124" i="1"/>
  <c r="D123" i="1"/>
  <c r="C123" i="1"/>
  <c r="H123" i="1" s="1"/>
  <c r="H122" i="1"/>
  <c r="G122" i="1"/>
  <c r="D122" i="1"/>
  <c r="C122" i="1"/>
  <c r="D121" i="1"/>
  <c r="C121" i="1"/>
  <c r="H121" i="1" s="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G108" i="1"/>
  <c r="D108" i="1"/>
  <c r="C108" i="1"/>
  <c r="D107" i="1"/>
  <c r="C107" i="1"/>
  <c r="H107" i="1" s="1"/>
  <c r="H106" i="1"/>
  <c r="G106" i="1"/>
  <c r="D106" i="1"/>
  <c r="C106" i="1"/>
  <c r="D105" i="1"/>
  <c r="C105" i="1"/>
  <c r="H105" i="1" s="1"/>
  <c r="H104" i="1"/>
  <c r="G104" i="1"/>
  <c r="D104" i="1"/>
  <c r="C104" i="1"/>
  <c r="D103" i="1"/>
  <c r="C103" i="1"/>
  <c r="H103" i="1" s="1"/>
  <c r="H102" i="1"/>
  <c r="G102" i="1"/>
  <c r="D102" i="1"/>
  <c r="C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H78" i="1"/>
  <c r="G78" i="1"/>
  <c r="D78" i="1"/>
  <c r="C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G64" i="1"/>
  <c r="D64"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E283" i="9" l="1"/>
  <c r="B283" i="9" s="1"/>
  <c r="H1356" i="1"/>
  <c r="G1356" i="1"/>
  <c r="H339" i="1"/>
  <c r="G339" i="1"/>
  <c r="H367" i="1"/>
  <c r="G367" i="1"/>
  <c r="H375" i="1"/>
  <c r="G375" i="1"/>
  <c r="H411" i="1"/>
  <c r="G411" i="1"/>
  <c r="H433" i="1"/>
  <c r="G433" i="1"/>
  <c r="H447" i="1"/>
  <c r="G447" i="1"/>
  <c r="G1134" i="1"/>
  <c r="H1175" i="1"/>
  <c r="G1175" i="1"/>
  <c r="G151" i="1"/>
  <c r="G219" i="1"/>
  <c r="G251" i="1"/>
  <c r="H325" i="1"/>
  <c r="G325" i="1"/>
  <c r="H333" i="1"/>
  <c r="G333" i="1"/>
  <c r="H341" i="1"/>
  <c r="G341" i="1"/>
  <c r="H361" i="1"/>
  <c r="G361" i="1"/>
  <c r="H369" i="1"/>
  <c r="G369" i="1"/>
  <c r="H377" i="1"/>
  <c r="G377" i="1"/>
  <c r="H385" i="1"/>
  <c r="G385" i="1"/>
  <c r="H393" i="1"/>
  <c r="G393" i="1"/>
  <c r="H401" i="1"/>
  <c r="G401" i="1"/>
  <c r="H405" i="1"/>
  <c r="G405" i="1"/>
  <c r="H413" i="1"/>
  <c r="G413" i="1"/>
  <c r="H419" i="1"/>
  <c r="G419" i="1"/>
  <c r="H427" i="1"/>
  <c r="G427" i="1"/>
  <c r="H435" i="1"/>
  <c r="G435" i="1"/>
  <c r="H443" i="1"/>
  <c r="G443" i="1"/>
  <c r="H459" i="1"/>
  <c r="G459" i="1"/>
  <c r="H1242" i="1"/>
  <c r="G1242" i="1"/>
  <c r="H1274" i="1"/>
  <c r="G1274" i="1"/>
  <c r="H441" i="1"/>
  <c r="G441" i="1"/>
  <c r="G155" i="1"/>
  <c r="G283" i="1"/>
  <c r="G289" i="1"/>
  <c r="G303" i="1"/>
  <c r="H353" i="1"/>
  <c r="G353" i="1"/>
  <c r="H457" i="1"/>
  <c r="G457" i="1"/>
  <c r="H820" i="1"/>
  <c r="G820" i="1"/>
  <c r="H355" i="1"/>
  <c r="G355" i="1"/>
  <c r="H417" i="1"/>
  <c r="G417" i="1"/>
  <c r="G149" i="1"/>
  <c r="H153" i="1"/>
  <c r="G265" i="1"/>
  <c r="G281" i="1"/>
  <c r="G301" i="1"/>
  <c r="G311" i="1"/>
  <c r="H321" i="1"/>
  <c r="G321" i="1"/>
  <c r="H329" i="1"/>
  <c r="G329" i="1"/>
  <c r="H365" i="1"/>
  <c r="G365" i="1"/>
  <c r="H373" i="1"/>
  <c r="G373" i="1"/>
  <c r="H381" i="1"/>
  <c r="G381" i="1"/>
  <c r="H389" i="1"/>
  <c r="G389" i="1"/>
  <c r="H397" i="1"/>
  <c r="G397" i="1"/>
  <c r="H423" i="1"/>
  <c r="G423" i="1"/>
  <c r="H431" i="1"/>
  <c r="G431" i="1"/>
  <c r="H439" i="1"/>
  <c r="G439" i="1"/>
  <c r="H451" i="1"/>
  <c r="G451" i="1"/>
  <c r="H467" i="1"/>
  <c r="G467" i="1"/>
  <c r="H582" i="1"/>
  <c r="G582" i="1"/>
  <c r="H590" i="1"/>
  <c r="G590" i="1"/>
  <c r="H598" i="1"/>
  <c r="G598" i="1"/>
  <c r="H606" i="1"/>
  <c r="G606" i="1"/>
  <c r="H614" i="1"/>
  <c r="G614" i="1"/>
  <c r="H620" i="1"/>
  <c r="G620" i="1"/>
  <c r="H628" i="1"/>
  <c r="G628" i="1"/>
  <c r="H648" i="1"/>
  <c r="G648" i="1"/>
  <c r="H656" i="1"/>
  <c r="G656" i="1"/>
  <c r="H664" i="1"/>
  <c r="G664" i="1"/>
  <c r="H672" i="1"/>
  <c r="G672" i="1"/>
  <c r="H680" i="1"/>
  <c r="G680" i="1"/>
  <c r="H688" i="1"/>
  <c r="G688"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347" i="1"/>
  <c r="G347" i="1"/>
  <c r="H1308" i="1"/>
  <c r="G1308" i="1"/>
  <c r="H383" i="1"/>
  <c r="G383" i="1"/>
  <c r="G267" i="1"/>
  <c r="H157" i="1"/>
  <c r="G249" i="1"/>
  <c r="H337" i="1"/>
  <c r="G337"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G139" i="1"/>
  <c r="G141" i="1"/>
  <c r="G143" i="1"/>
  <c r="G145" i="1"/>
  <c r="G215" i="1"/>
  <c r="G231" i="1"/>
  <c r="G247" i="1"/>
  <c r="G263" i="1"/>
  <c r="G279" i="1"/>
  <c r="G299" i="1"/>
  <c r="G309" i="1"/>
  <c r="H351" i="1"/>
  <c r="G351" i="1"/>
  <c r="H445" i="1"/>
  <c r="G445" i="1"/>
  <c r="H461" i="1"/>
  <c r="G461" i="1"/>
  <c r="H526" i="1"/>
  <c r="G526" i="1"/>
  <c r="H534" i="1"/>
  <c r="G534" i="1"/>
  <c r="H542" i="1"/>
  <c r="G542" i="1"/>
  <c r="H550" i="1"/>
  <c r="G550" i="1"/>
  <c r="H558" i="1"/>
  <c r="G558" i="1"/>
  <c r="H566" i="1"/>
  <c r="G566" i="1"/>
  <c r="H469" i="1"/>
  <c r="G469" i="1"/>
  <c r="H331" i="1"/>
  <c r="G331" i="1"/>
  <c r="H391" i="1"/>
  <c r="G391" i="1"/>
  <c r="G217" i="1"/>
  <c r="G233" i="1"/>
  <c r="G213" i="1"/>
  <c r="G229" i="1"/>
  <c r="G245" i="1"/>
  <c r="G261" i="1"/>
  <c r="G277" i="1"/>
  <c r="G297" i="1"/>
  <c r="G307" i="1"/>
  <c r="H319" i="1"/>
  <c r="G319" i="1"/>
  <c r="H327" i="1"/>
  <c r="G327" i="1"/>
  <c r="H335" i="1"/>
  <c r="G335" i="1"/>
  <c r="H343" i="1"/>
  <c r="G343" i="1"/>
  <c r="H363" i="1"/>
  <c r="G363" i="1"/>
  <c r="H371" i="1"/>
  <c r="G371" i="1"/>
  <c r="H379" i="1"/>
  <c r="G379" i="1"/>
  <c r="H387" i="1"/>
  <c r="G387" i="1"/>
  <c r="H395" i="1"/>
  <c r="G395" i="1"/>
  <c r="H421" i="1"/>
  <c r="G421" i="1"/>
  <c r="H429" i="1"/>
  <c r="G429" i="1"/>
  <c r="H437" i="1"/>
  <c r="G437" i="1"/>
  <c r="H455" i="1"/>
  <c r="G455" i="1"/>
  <c r="H471" i="1"/>
  <c r="G471" i="1"/>
  <c r="H1334" i="1"/>
  <c r="G1334" i="1"/>
  <c r="H323" i="1"/>
  <c r="G323" i="1"/>
  <c r="H359" i="1"/>
  <c r="G359" i="1"/>
  <c r="H399" i="1"/>
  <c r="G399" i="1"/>
  <c r="H425" i="1"/>
  <c r="G425" i="1"/>
  <c r="H463" i="1"/>
  <c r="G463" i="1"/>
  <c r="G235" i="1"/>
  <c r="G313" i="1"/>
  <c r="G211" i="1"/>
  <c r="G227" i="1"/>
  <c r="G243" i="1"/>
  <c r="G275" i="1"/>
  <c r="G295" i="1"/>
  <c r="H349" i="1"/>
  <c r="G349" i="1"/>
  <c r="H357" i="1"/>
  <c r="G357" i="1"/>
  <c r="H449" i="1"/>
  <c r="G449" i="1"/>
  <c r="H465" i="1"/>
  <c r="G465" i="1"/>
  <c r="H498" i="1"/>
  <c r="G498" i="1"/>
  <c r="H506" i="1"/>
  <c r="G506" i="1"/>
  <c r="H512" i="1"/>
  <c r="G512" i="1"/>
  <c r="H520" i="1"/>
  <c r="G520" i="1"/>
  <c r="H496" i="1"/>
  <c r="G496" i="1"/>
  <c r="H504" i="1"/>
  <c r="G504" i="1"/>
  <c r="H580" i="1"/>
  <c r="G580" i="1"/>
  <c r="H588" i="1"/>
  <c r="G588" i="1"/>
  <c r="H596" i="1"/>
  <c r="G596" i="1"/>
  <c r="H604" i="1"/>
  <c r="G604" i="1"/>
  <c r="H612" i="1"/>
  <c r="G612" i="1"/>
  <c r="H632" i="1"/>
  <c r="G632" i="1"/>
  <c r="H1162" i="1"/>
  <c r="G1162" i="1"/>
  <c r="H1172" i="1"/>
  <c r="G1172" i="1"/>
  <c r="H510" i="1"/>
  <c r="G510" i="1"/>
  <c r="H518" i="1"/>
  <c r="G518" i="1"/>
  <c r="H524" i="1"/>
  <c r="G524" i="1"/>
  <c r="H532" i="1"/>
  <c r="G532" i="1"/>
  <c r="H540" i="1"/>
  <c r="G540" i="1"/>
  <c r="H548" i="1"/>
  <c r="G548" i="1"/>
  <c r="H556" i="1"/>
  <c r="G556" i="1"/>
  <c r="H564" i="1"/>
  <c r="G564" i="1"/>
  <c r="H572" i="1"/>
  <c r="G572" i="1"/>
  <c r="H626" i="1"/>
  <c r="G626" i="1"/>
  <c r="H646" i="1"/>
  <c r="G646" i="1"/>
  <c r="H654" i="1"/>
  <c r="G654" i="1"/>
  <c r="H662" i="1"/>
  <c r="G662" i="1"/>
  <c r="H670" i="1"/>
  <c r="G670" i="1"/>
  <c r="H678" i="1"/>
  <c r="G678" i="1"/>
  <c r="H686" i="1"/>
  <c r="G686" i="1"/>
  <c r="H694" i="1"/>
  <c r="G694" i="1"/>
  <c r="H806" i="1"/>
  <c r="G806" i="1"/>
  <c r="H836" i="1"/>
  <c r="G836" i="1"/>
  <c r="H494" i="1"/>
  <c r="G494" i="1"/>
  <c r="H502" i="1"/>
  <c r="G502" i="1"/>
  <c r="H578" i="1"/>
  <c r="G578" i="1"/>
  <c r="H586" i="1"/>
  <c r="G586" i="1"/>
  <c r="H594" i="1"/>
  <c r="G594" i="1"/>
  <c r="H602" i="1"/>
  <c r="G602" i="1"/>
  <c r="H610" i="1"/>
  <c r="G610" i="1"/>
  <c r="H618" i="1"/>
  <c r="G618" i="1"/>
  <c r="H1072" i="1"/>
  <c r="G1072" i="1"/>
  <c r="H1080" i="1"/>
  <c r="G1080" i="1"/>
  <c r="H1088" i="1"/>
  <c r="G1088" i="1"/>
  <c r="H1096" i="1"/>
  <c r="G1096" i="1"/>
  <c r="H1104" i="1"/>
  <c r="G1104" i="1"/>
  <c r="H1156" i="1"/>
  <c r="G1156" i="1"/>
  <c r="H1207" i="1"/>
  <c r="G1207" i="1"/>
  <c r="H1218" i="1"/>
  <c r="G1218" i="1"/>
  <c r="H492" i="1"/>
  <c r="H516" i="1"/>
  <c r="G516" i="1"/>
  <c r="H530" i="1"/>
  <c r="G530" i="1"/>
  <c r="H538" i="1"/>
  <c r="G538" i="1"/>
  <c r="H546" i="1"/>
  <c r="G546" i="1"/>
  <c r="H554" i="1"/>
  <c r="G554" i="1"/>
  <c r="H562" i="1"/>
  <c r="G562" i="1"/>
  <c r="H570" i="1"/>
  <c r="G570" i="1"/>
  <c r="H624" i="1"/>
  <c r="G624" i="1"/>
  <c r="H644" i="1"/>
  <c r="G644" i="1"/>
  <c r="H652" i="1"/>
  <c r="G652" i="1"/>
  <c r="H660" i="1"/>
  <c r="G660" i="1"/>
  <c r="H668" i="1"/>
  <c r="G668" i="1"/>
  <c r="H676" i="1"/>
  <c r="G676" i="1"/>
  <c r="H684" i="1"/>
  <c r="G684" i="1"/>
  <c r="H692" i="1"/>
  <c r="G692" i="1"/>
  <c r="H804" i="1"/>
  <c r="G804" i="1"/>
  <c r="H1204" i="1"/>
  <c r="G1204" i="1"/>
  <c r="H1508" i="1"/>
  <c r="G1508" i="1"/>
  <c r="H500" i="1"/>
  <c r="G500" i="1"/>
  <c r="H508" i="1"/>
  <c r="G508" i="1"/>
  <c r="H576" i="1"/>
  <c r="G576" i="1"/>
  <c r="H584" i="1"/>
  <c r="G584" i="1"/>
  <c r="H592" i="1"/>
  <c r="G592" i="1"/>
  <c r="H600" i="1"/>
  <c r="G600" i="1"/>
  <c r="H608" i="1"/>
  <c r="G608" i="1"/>
  <c r="H616" i="1"/>
  <c r="G616" i="1"/>
  <c r="H638" i="1"/>
  <c r="G638" i="1"/>
  <c r="H822" i="1"/>
  <c r="G822" i="1"/>
  <c r="H996" i="1"/>
  <c r="G996" i="1"/>
  <c r="H1004" i="1"/>
  <c r="G1004" i="1"/>
  <c r="H1012" i="1"/>
  <c r="G1012" i="1"/>
  <c r="H1020" i="1"/>
  <c r="G1020" i="1"/>
  <c r="H1028" i="1"/>
  <c r="G1028" i="1"/>
  <c r="H1036" i="1"/>
  <c r="G1036" i="1"/>
  <c r="H1044" i="1"/>
  <c r="G1044" i="1"/>
  <c r="H1050" i="1"/>
  <c r="G1050" i="1"/>
  <c r="H1058" i="1"/>
  <c r="G1058" i="1"/>
  <c r="H1148" i="1"/>
  <c r="G1148" i="1"/>
  <c r="H1191" i="1"/>
  <c r="G1191" i="1"/>
  <c r="J1467" i="1"/>
  <c r="H1467" i="1"/>
  <c r="G1467" i="1"/>
  <c r="I1467" i="1" s="1"/>
  <c r="H514" i="1"/>
  <c r="G514" i="1"/>
  <c r="H528" i="1"/>
  <c r="G528" i="1"/>
  <c r="H536" i="1"/>
  <c r="G536" i="1"/>
  <c r="H544" i="1"/>
  <c r="G544" i="1"/>
  <c r="H552" i="1"/>
  <c r="G552" i="1"/>
  <c r="H560" i="1"/>
  <c r="G560" i="1"/>
  <c r="H568" i="1"/>
  <c r="G568" i="1"/>
  <c r="H622" i="1"/>
  <c r="G622" i="1"/>
  <c r="H642" i="1"/>
  <c r="G642" i="1"/>
  <c r="H650" i="1"/>
  <c r="G650" i="1"/>
  <c r="H658" i="1"/>
  <c r="G658" i="1"/>
  <c r="H666" i="1"/>
  <c r="G666" i="1"/>
  <c r="H674" i="1"/>
  <c r="G674" i="1"/>
  <c r="H682" i="1"/>
  <c r="G682" i="1"/>
  <c r="H690" i="1"/>
  <c r="G690" i="1"/>
  <c r="H988" i="1"/>
  <c r="G988" i="1"/>
  <c r="H1137" i="1"/>
  <c r="G1137" i="1"/>
  <c r="H1188" i="1"/>
  <c r="G1188" i="1"/>
  <c r="H808" i="1"/>
  <c r="H824"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052" i="1"/>
  <c r="G1052" i="1"/>
  <c r="H1060" i="1"/>
  <c r="G1060" i="1"/>
  <c r="H1113" i="1"/>
  <c r="G1113" i="1"/>
  <c r="H1126" i="1"/>
  <c r="H1432" i="1"/>
  <c r="G1432" i="1"/>
  <c r="H986" i="1"/>
  <c r="G986" i="1"/>
  <c r="H994" i="1"/>
  <c r="G994" i="1"/>
  <c r="H1002" i="1"/>
  <c r="G1002" i="1"/>
  <c r="H1010" i="1"/>
  <c r="G1010" i="1"/>
  <c r="H1018" i="1"/>
  <c r="G1018" i="1"/>
  <c r="H1026" i="1"/>
  <c r="G1026" i="1"/>
  <c r="H1034" i="1"/>
  <c r="G1034" i="1"/>
  <c r="H1042" i="1"/>
  <c r="G1042" i="1"/>
  <c r="H1070" i="1"/>
  <c r="G1070" i="1"/>
  <c r="H1078" i="1"/>
  <c r="G1078" i="1"/>
  <c r="H1086" i="1"/>
  <c r="G1086" i="1"/>
  <c r="H1094" i="1"/>
  <c r="G1094" i="1"/>
  <c r="H1102" i="1"/>
  <c r="G1102" i="1"/>
  <c r="H1108" i="1"/>
  <c r="G1108" i="1"/>
  <c r="H1121" i="1"/>
  <c r="G1121" i="1"/>
  <c r="H1159" i="1"/>
  <c r="G1159" i="1"/>
  <c r="H1169" i="1"/>
  <c r="G1169" i="1"/>
  <c r="H1185" i="1"/>
  <c r="G1185" i="1"/>
  <c r="H1201" i="1"/>
  <c r="G1201" i="1"/>
  <c r="H1250" i="1"/>
  <c r="G1250" i="1"/>
  <c r="H1282" i="1"/>
  <c r="G1282" i="1"/>
  <c r="H1402" i="1"/>
  <c r="G1402" i="1"/>
  <c r="H1488" i="1"/>
  <c r="G1488"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1048" i="1"/>
  <c r="G1048" i="1"/>
  <c r="H1056" i="1"/>
  <c r="G1056" i="1"/>
  <c r="H1064" i="1"/>
  <c r="G1064" i="1"/>
  <c r="G1118" i="1"/>
  <c r="H1132" i="1"/>
  <c r="G1132" i="1"/>
  <c r="H1145" i="1"/>
  <c r="G1145" i="1"/>
  <c r="G1226" i="1"/>
  <c r="H1384" i="1"/>
  <c r="G138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H814" i="1"/>
  <c r="G818" i="1"/>
  <c r="H830" i="1"/>
  <c r="G834" i="1"/>
  <c r="H992" i="1"/>
  <c r="G992" i="1"/>
  <c r="H1000" i="1"/>
  <c r="G1000" i="1"/>
  <c r="H1008" i="1"/>
  <c r="G1008" i="1"/>
  <c r="H1016" i="1"/>
  <c r="G1016" i="1"/>
  <c r="H1024" i="1"/>
  <c r="G1024" i="1"/>
  <c r="H1032" i="1"/>
  <c r="G1032" i="1"/>
  <c r="H1040" i="1"/>
  <c r="G1040" i="1"/>
  <c r="H1068" i="1"/>
  <c r="G1068" i="1"/>
  <c r="H1076" i="1"/>
  <c r="G1076" i="1"/>
  <c r="H1084" i="1"/>
  <c r="G1084" i="1"/>
  <c r="H1092" i="1"/>
  <c r="G1092" i="1"/>
  <c r="H1100" i="1"/>
  <c r="G1100" i="1"/>
  <c r="G1142" i="1"/>
  <c r="H1258" i="1"/>
  <c r="G1258" i="1"/>
  <c r="H1324" i="1"/>
  <c r="G1324" i="1"/>
  <c r="H1350" i="1"/>
  <c r="G1350" i="1"/>
  <c r="G1543" i="1"/>
  <c r="G816" i="1"/>
  <c r="G832"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1054" i="1"/>
  <c r="G1054" i="1"/>
  <c r="H1062" i="1"/>
  <c r="G1062" i="1"/>
  <c r="H1106" i="1"/>
  <c r="G1106" i="1"/>
  <c r="H1116" i="1"/>
  <c r="G1116" i="1"/>
  <c r="H1129" i="1"/>
  <c r="G1129" i="1"/>
  <c r="H1154" i="1"/>
  <c r="G1154" i="1"/>
  <c r="H1167" i="1"/>
  <c r="G1167" i="1"/>
  <c r="H1199" i="1"/>
  <c r="G1199" i="1"/>
  <c r="H1298" i="1"/>
  <c r="G1298" i="1"/>
  <c r="H810" i="1"/>
  <c r="H826" i="1"/>
  <c r="H998" i="1"/>
  <c r="G998" i="1"/>
  <c r="H1006" i="1"/>
  <c r="G1006" i="1"/>
  <c r="H1014" i="1"/>
  <c r="G1014" i="1"/>
  <c r="H1022" i="1"/>
  <c r="G1022" i="1"/>
  <c r="H1030" i="1"/>
  <c r="G1030" i="1"/>
  <c r="H1038" i="1"/>
  <c r="G1038" i="1"/>
  <c r="H1066" i="1"/>
  <c r="G1066" i="1"/>
  <c r="H1074" i="1"/>
  <c r="G1074" i="1"/>
  <c r="H1082" i="1"/>
  <c r="G1082" i="1"/>
  <c r="H1090" i="1"/>
  <c r="G1090" i="1"/>
  <c r="H1098" i="1"/>
  <c r="G1098" i="1"/>
  <c r="H1140" i="1"/>
  <c r="G1140" i="1"/>
  <c r="H1161" i="1"/>
  <c r="G1161" i="1"/>
  <c r="G1164" i="1"/>
  <c r="H1177" i="1"/>
  <c r="G1177" i="1"/>
  <c r="G1180" i="1"/>
  <c r="H1193" i="1"/>
  <c r="G1193" i="1"/>
  <c r="G1196" i="1"/>
  <c r="G1234" i="1"/>
  <c r="H1266" i="1"/>
  <c r="G1266" i="1"/>
  <c r="H1115" i="1"/>
  <c r="G1115" i="1"/>
  <c r="H1123" i="1"/>
  <c r="G1123" i="1"/>
  <c r="H1131" i="1"/>
  <c r="G1131" i="1"/>
  <c r="H1139" i="1"/>
  <c r="G1139" i="1"/>
  <c r="H1147" i="1"/>
  <c r="G1147" i="1"/>
  <c r="H1160" i="1"/>
  <c r="H1208" i="1"/>
  <c r="H1230" i="1"/>
  <c r="H1238" i="1"/>
  <c r="H1246" i="1"/>
  <c r="H1254" i="1"/>
  <c r="H1262" i="1"/>
  <c r="H1270" i="1"/>
  <c r="H1278" i="1"/>
  <c r="H1377" i="1"/>
  <c r="G1377" i="1"/>
  <c r="J1439" i="1"/>
  <c r="H1439" i="1"/>
  <c r="G1439" i="1"/>
  <c r="J1462" i="1"/>
  <c r="H1462" i="1"/>
  <c r="G1462" i="1"/>
  <c r="I1462" i="1" s="1"/>
  <c r="H1393" i="1"/>
  <c r="G1393" i="1"/>
  <c r="H1418" i="1"/>
  <c r="G1418" i="1"/>
  <c r="F134" i="4"/>
  <c r="D133" i="4"/>
  <c r="G286" i="9"/>
  <c r="E286" i="9" s="1"/>
  <c r="B286" i="9" s="1"/>
  <c r="D87" i="5"/>
  <c r="F88" i="5"/>
  <c r="H1111" i="1"/>
  <c r="G1111" i="1"/>
  <c r="H1119" i="1"/>
  <c r="G1119" i="1"/>
  <c r="H1127" i="1"/>
  <c r="G1127" i="1"/>
  <c r="H1135" i="1"/>
  <c r="G1135" i="1"/>
  <c r="H1143" i="1"/>
  <c r="G1143" i="1"/>
  <c r="H1151" i="1"/>
  <c r="G1151" i="1"/>
  <c r="G1292" i="1"/>
  <c r="G1302" i="1"/>
  <c r="G1318" i="1"/>
  <c r="G1344" i="1"/>
  <c r="G1360" i="1"/>
  <c r="H1409" i="1"/>
  <c r="G1409" i="1"/>
  <c r="G1427" i="1"/>
  <c r="H1465" i="1"/>
  <c r="G1465" i="1"/>
  <c r="I1465" i="1" s="1"/>
  <c r="J1465" i="1"/>
  <c r="G1535" i="1"/>
  <c r="H1571" i="1"/>
  <c r="G1571" i="1"/>
  <c r="F54" i="4"/>
  <c r="D50" i="4"/>
  <c r="H1157" i="1"/>
  <c r="G1157" i="1"/>
  <c r="H1165" i="1"/>
  <c r="G1165" i="1"/>
  <c r="G1170" i="1"/>
  <c r="H1173" i="1"/>
  <c r="G1173" i="1"/>
  <c r="G1178" i="1"/>
  <c r="H1181" i="1"/>
  <c r="G1181" i="1"/>
  <c r="G1186" i="1"/>
  <c r="H1189" i="1"/>
  <c r="G1189" i="1"/>
  <c r="G1194" i="1"/>
  <c r="H1197" i="1"/>
  <c r="G1197" i="1"/>
  <c r="G1202" i="1"/>
  <c r="H1205" i="1"/>
  <c r="G1205" i="1"/>
  <c r="G1210" i="1"/>
  <c r="G1224" i="1"/>
  <c r="G1232" i="1"/>
  <c r="G1240" i="1"/>
  <c r="G1248" i="1"/>
  <c r="G1256" i="1"/>
  <c r="G1264" i="1"/>
  <c r="G1272" i="1"/>
  <c r="G1280" i="1"/>
  <c r="G1286" i="1"/>
  <c r="G1312" i="1"/>
  <c r="G1328" i="1"/>
  <c r="G1338" i="1"/>
  <c r="G1354" i="1"/>
  <c r="G1370" i="1"/>
  <c r="G1379" i="1"/>
  <c r="H1400" i="1"/>
  <c r="G1400" i="1"/>
  <c r="J1476" i="1"/>
  <c r="H1476" i="1"/>
  <c r="G1476" i="1"/>
  <c r="I1476" i="1" s="1"/>
  <c r="G1514" i="1"/>
  <c r="G1531" i="1"/>
  <c r="H1109" i="1"/>
  <c r="G1109" i="1"/>
  <c r="G1114" i="1"/>
  <c r="H1117" i="1"/>
  <c r="G1117" i="1"/>
  <c r="G1122" i="1"/>
  <c r="H1125" i="1"/>
  <c r="G1125" i="1"/>
  <c r="G1130" i="1"/>
  <c r="H1133" i="1"/>
  <c r="G1133" i="1"/>
  <c r="G1138" i="1"/>
  <c r="H1141" i="1"/>
  <c r="G1141" i="1"/>
  <c r="G1146" i="1"/>
  <c r="H1149" i="1"/>
  <c r="G1149" i="1"/>
  <c r="G1216" i="1"/>
  <c r="G1296" i="1"/>
  <c r="G1306" i="1"/>
  <c r="G1322" i="1"/>
  <c r="G1332" i="1"/>
  <c r="G1348" i="1"/>
  <c r="G1368" i="1"/>
  <c r="H1416" i="1"/>
  <c r="G1416" i="1"/>
  <c r="H1434" i="1"/>
  <c r="G1434" i="1"/>
  <c r="H1155" i="1"/>
  <c r="G1155" i="1"/>
  <c r="H1163" i="1"/>
  <c r="G1163" i="1"/>
  <c r="H1171" i="1"/>
  <c r="G1171" i="1"/>
  <c r="H1179" i="1"/>
  <c r="G1179" i="1"/>
  <c r="H1187" i="1"/>
  <c r="G1187" i="1"/>
  <c r="H1195" i="1"/>
  <c r="G1195" i="1"/>
  <c r="H1203" i="1"/>
  <c r="G1203" i="1"/>
  <c r="G1290" i="1"/>
  <c r="G1300" i="1"/>
  <c r="G1316" i="1"/>
  <c r="G1342" i="1"/>
  <c r="G1358" i="1"/>
  <c r="G1366" i="1"/>
  <c r="H1386" i="1"/>
  <c r="G1386" i="1"/>
  <c r="H1425" i="1"/>
  <c r="G1425" i="1"/>
  <c r="J1479" i="1"/>
  <c r="H1479" i="1"/>
  <c r="G1479" i="1"/>
  <c r="I1479" i="1" s="1"/>
  <c r="G1511" i="1"/>
  <c r="H1372" i="1"/>
  <c r="H1388" i="1"/>
  <c r="H1404" i="1"/>
  <c r="H1420" i="1"/>
  <c r="J1442" i="1"/>
  <c r="J1445" i="1"/>
  <c r="H1445" i="1"/>
  <c r="J1446" i="1"/>
  <c r="J1456" i="1"/>
  <c r="J1473" i="1"/>
  <c r="H1487" i="1"/>
  <c r="G1487" i="1"/>
  <c r="H1527" i="1"/>
  <c r="G1527" i="1"/>
  <c r="H1538" i="1"/>
  <c r="G1538" i="1"/>
  <c r="H1574" i="1"/>
  <c r="G1574" i="1"/>
  <c r="E151" i="4"/>
  <c r="F188" i="4"/>
  <c r="E163" i="4"/>
  <c r="D159" i="1" s="1"/>
  <c r="G209" i="9"/>
  <c r="E209" i="9" s="1"/>
  <c r="B209" i="9" s="1"/>
  <c r="G193" i="9"/>
  <c r="E193" i="9" s="1"/>
  <c r="B193" i="9" s="1"/>
  <c r="F422" i="4"/>
  <c r="D421" i="4"/>
  <c r="G201" i="9"/>
  <c r="E201" i="9" s="1"/>
  <c r="B201" i="9" s="1"/>
  <c r="H291" i="9"/>
  <c r="E176" i="5"/>
  <c r="J1449" i="1"/>
  <c r="H1452" i="1"/>
  <c r="G1452" i="1"/>
  <c r="I1452" i="1" s="1"/>
  <c r="J1459" i="1"/>
  <c r="H1471" i="1"/>
  <c r="G1471" i="1"/>
  <c r="I1471" i="1" s="1"/>
  <c r="E7" i="5"/>
  <c r="G1375" i="1"/>
  <c r="G1391" i="1"/>
  <c r="G1407" i="1"/>
  <c r="G1423" i="1"/>
  <c r="G1437" i="1"/>
  <c r="H1495" i="1"/>
  <c r="G1495" i="1"/>
  <c r="H1515" i="1"/>
  <c r="G1515" i="1"/>
  <c r="G1525" i="1"/>
  <c r="G1532" i="1"/>
  <c r="G1540" i="1"/>
  <c r="H1544" i="1"/>
  <c r="G1544" i="1"/>
  <c r="H1565" i="1"/>
  <c r="G1565" i="1"/>
  <c r="G1373" i="1"/>
  <c r="H1378" i="1"/>
  <c r="G1382" i="1"/>
  <c r="G1389" i="1"/>
  <c r="H1394" i="1"/>
  <c r="G1398" i="1"/>
  <c r="G1405" i="1"/>
  <c r="H1410" i="1"/>
  <c r="G1414" i="1"/>
  <c r="G1421" i="1"/>
  <c r="H1426" i="1"/>
  <c r="G1430" i="1"/>
  <c r="H1444" i="1"/>
  <c r="I1444" i="1" s="1"/>
  <c r="G1446" i="1"/>
  <c r="I1446" i="1" s="1"/>
  <c r="G1449" i="1"/>
  <c r="G1456" i="1"/>
  <c r="I1456" i="1" s="1"/>
  <c r="G1459" i="1"/>
  <c r="J1466" i="1"/>
  <c r="H1469" i="1"/>
  <c r="G1469" i="1"/>
  <c r="G1473" i="1"/>
  <c r="I1473" i="1" s="1"/>
  <c r="H1478" i="1"/>
  <c r="G1478" i="1"/>
  <c r="G1489" i="1"/>
  <c r="G1492" i="1"/>
  <c r="H1502" i="1"/>
  <c r="G1512" i="1"/>
  <c r="G1576" i="1"/>
  <c r="G1579"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80" i="1"/>
  <c r="G1396" i="1"/>
  <c r="G1412" i="1"/>
  <c r="G1428" i="1"/>
  <c r="G1441" i="1"/>
  <c r="I1441" i="1" s="1"/>
  <c r="H1449" i="1"/>
  <c r="J1452" i="1"/>
  <c r="H1459" i="1"/>
  <c r="J1471" i="1"/>
  <c r="H1541" i="1"/>
  <c r="G1541" i="1"/>
  <c r="H1558" i="1"/>
  <c r="G1558" i="1"/>
  <c r="H1562" i="1"/>
  <c r="G1562" i="1"/>
  <c r="H1374" i="1"/>
  <c r="H1390" i="1"/>
  <c r="H1406" i="1"/>
  <c r="H1422" i="1"/>
  <c r="J1441" i="1"/>
  <c r="J1444" i="1"/>
  <c r="H1448" i="1"/>
  <c r="G1448" i="1"/>
  <c r="I1448" i="1" s="1"/>
  <c r="J1455" i="1"/>
  <c r="H1458" i="1"/>
  <c r="G1458" i="1"/>
  <c r="I1458" i="1" s="1"/>
  <c r="G1466" i="1"/>
  <c r="I1466" i="1" s="1"/>
  <c r="J1472" i="1"/>
  <c r="H1475" i="1"/>
  <c r="G1475" i="1"/>
  <c r="G1506" i="1"/>
  <c r="H1526" i="1"/>
  <c r="G1555" i="1"/>
  <c r="F643" i="4"/>
  <c r="F8" i="5"/>
  <c r="B48" i="9"/>
  <c r="F351" i="4"/>
  <c r="E363" i="4"/>
  <c r="D358" i="1" s="1"/>
  <c r="D459" i="4"/>
  <c r="F460" i="4"/>
  <c r="H1550" i="1"/>
  <c r="G1550" i="1"/>
  <c r="F7" i="4"/>
  <c r="D311" i="4"/>
  <c r="F364" i="4"/>
  <c r="D363" i="4"/>
  <c r="F378" i="4"/>
  <c r="G198" i="9"/>
  <c r="E198" i="9" s="1"/>
  <c r="B198" i="9" s="1"/>
  <c r="D515" i="4"/>
  <c r="F522" i="4"/>
  <c r="D206" i="5"/>
  <c r="F207" i="5"/>
  <c r="G1547" i="1"/>
  <c r="F83" i="4"/>
  <c r="D163" i="4"/>
  <c r="F215" i="4"/>
  <c r="D263" i="4"/>
  <c r="F299" i="4"/>
  <c r="D529" i="4"/>
  <c r="F530" i="4"/>
  <c r="G142" i="9"/>
  <c r="E142" i="9" s="1"/>
  <c r="B142" i="9" s="1"/>
  <c r="F603" i="4"/>
  <c r="F78" i="5"/>
  <c r="H1566" i="1"/>
  <c r="G1566" i="1"/>
  <c r="E50" i="4"/>
  <c r="D46" i="1" s="1"/>
  <c r="F159" i="4"/>
  <c r="E311" i="4"/>
  <c r="F418" i="4"/>
  <c r="D484" i="4"/>
  <c r="E529" i="4"/>
  <c r="D152" i="4"/>
  <c r="F153" i="4"/>
  <c r="E580" i="4"/>
  <c r="D574" i="1" s="1"/>
  <c r="H574" i="1" s="1"/>
  <c r="D12" i="5"/>
  <c r="F13" i="5"/>
  <c r="D245" i="5"/>
  <c r="F246" i="5"/>
  <c r="B59" i="9"/>
  <c r="D625" i="4"/>
  <c r="E87" i="5"/>
  <c r="D1065" i="1" s="1"/>
  <c r="H287" i="9"/>
  <c r="E146" i="5"/>
  <c r="D1124" i="1" s="1"/>
  <c r="H1124" i="1" s="1"/>
  <c r="D35" i="6"/>
  <c r="F36" i="6"/>
  <c r="D49" i="8"/>
  <c r="B70" i="9"/>
  <c r="E289" i="9"/>
  <c r="B289" i="9" s="1"/>
  <c r="E291" i="9"/>
  <c r="B291" i="9" s="1"/>
  <c r="F122" i="6"/>
  <c r="D114" i="6"/>
  <c r="D5" i="7"/>
  <c r="G211" i="9"/>
  <c r="E211" i="9" s="1"/>
  <c r="B211" i="9" s="1"/>
  <c r="B34" i="9"/>
  <c r="F177" i="5"/>
  <c r="F190" i="5"/>
  <c r="D237" i="5"/>
  <c r="E141" i="6"/>
  <c r="F416" i="4"/>
  <c r="F13" i="6"/>
  <c r="D5" i="6"/>
  <c r="B43" i="9"/>
  <c r="E64" i="9"/>
  <c r="B64" i="9" s="1"/>
  <c r="E287" i="9"/>
  <c r="B287" i="9" s="1"/>
  <c r="F238" i="5"/>
  <c r="D42" i="8"/>
  <c r="E30" i="9"/>
  <c r="B30" i="9" s="1"/>
  <c r="E46" i="9"/>
  <c r="B46" i="9" s="1"/>
  <c r="E62" i="9"/>
  <c r="B62" i="9" s="1"/>
  <c r="G195" i="9"/>
  <c r="E195" i="9" s="1"/>
  <c r="B195" i="9" s="1"/>
  <c r="G203" i="9"/>
  <c r="E203" i="9" s="1"/>
  <c r="B203" i="9" s="1"/>
  <c r="B214" i="9"/>
  <c r="B216" i="9"/>
  <c r="B244" i="9"/>
  <c r="B246" i="9"/>
  <c r="B248" i="9"/>
  <c r="B268" i="9"/>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M212" i="9"/>
  <c r="F212" i="9" s="1"/>
  <c r="B212" i="9" s="1"/>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G162" i="9"/>
  <c r="E162" i="9" s="1"/>
  <c r="B162" i="9" s="1"/>
  <c r="G160" i="9"/>
  <c r="E160" i="9" s="1"/>
  <c r="B160" i="9" s="1"/>
  <c r="E36" i="9"/>
  <c r="B36" i="9" s="1"/>
  <c r="E52" i="9"/>
  <c r="B52" i="9" s="1"/>
  <c r="E72" i="9"/>
  <c r="B72" i="9" s="1"/>
  <c r="G196" i="9"/>
  <c r="E196" i="9" s="1"/>
  <c r="B196" i="9" s="1"/>
  <c r="G204" i="9"/>
  <c r="E204" i="9" s="1"/>
  <c r="B204" i="9" s="1"/>
  <c r="B234" i="9"/>
  <c r="B262" i="9"/>
  <c r="B264" i="9"/>
  <c r="G278" i="9"/>
  <c r="E278" i="9" s="1"/>
  <c r="B278" i="9" s="1"/>
  <c r="E38" i="9"/>
  <c r="B38" i="9" s="1"/>
  <c r="E54" i="9"/>
  <c r="B54" i="9" s="1"/>
  <c r="E76" i="9"/>
  <c r="B76" i="9" s="1"/>
  <c r="E78" i="9"/>
  <c r="B78" i="9" s="1"/>
  <c r="E144" i="9"/>
  <c r="B144" i="9" s="1"/>
  <c r="E148" i="9"/>
  <c r="B148" i="9" s="1"/>
  <c r="E150" i="9"/>
  <c r="B150" i="9" s="1"/>
  <c r="E152" i="9"/>
  <c r="B152" i="9" s="1"/>
  <c r="E156" i="9"/>
  <c r="B156" i="9" s="1"/>
  <c r="E158" i="9"/>
  <c r="B158" i="9" s="1"/>
  <c r="H164" i="9"/>
  <c r="L191" i="9"/>
  <c r="F191" i="9" s="1"/>
  <c r="G199" i="9"/>
  <c r="E199" i="9" s="1"/>
  <c r="B199" i="9" s="1"/>
  <c r="G207" i="9"/>
  <c r="E207" i="9" s="1"/>
  <c r="B207" i="9" s="1"/>
  <c r="E80" i="9"/>
  <c r="B80" i="9" s="1"/>
  <c r="E84" i="9"/>
  <c r="B84" i="9" s="1"/>
  <c r="E86" i="9"/>
  <c r="B86" i="9" s="1"/>
  <c r="E88" i="9"/>
  <c r="B88" i="9" s="1"/>
  <c r="E92" i="9"/>
  <c r="B92" i="9" s="1"/>
  <c r="E94" i="9"/>
  <c r="B94" i="9" s="1"/>
  <c r="E96" i="9"/>
  <c r="B96" i="9" s="1"/>
  <c r="E100" i="9"/>
  <c r="B100" i="9" s="1"/>
  <c r="E102" i="9"/>
  <c r="B102" i="9" s="1"/>
  <c r="G194" i="9"/>
  <c r="E194" i="9" s="1"/>
  <c r="B194" i="9" s="1"/>
  <c r="G202" i="9"/>
  <c r="E202" i="9" s="1"/>
  <c r="B202" i="9" s="1"/>
  <c r="G210" i="9"/>
  <c r="E210" i="9" s="1"/>
  <c r="B210" i="9" s="1"/>
  <c r="B258" i="9"/>
  <c r="G197" i="9"/>
  <c r="E197" i="9" s="1"/>
  <c r="B197" i="9" s="1"/>
  <c r="G205" i="9"/>
  <c r="E205" i="9" s="1"/>
  <c r="B205" i="9" s="1"/>
  <c r="F275" i="9"/>
  <c r="I10" i="9"/>
  <c r="E28" i="9"/>
  <c r="B28" i="9" s="1"/>
  <c r="E44" i="9"/>
  <c r="B44" i="9" s="1"/>
  <c r="G165" i="9"/>
  <c r="G192" i="9"/>
  <c r="E192" i="9" s="1"/>
  <c r="B192" i="9" s="1"/>
  <c r="G200" i="9"/>
  <c r="E200" i="9" s="1"/>
  <c r="B200" i="9" s="1"/>
  <c r="G208" i="9"/>
  <c r="E208" i="9" s="1"/>
  <c r="B208" i="9" s="1"/>
  <c r="B218" i="9"/>
  <c r="B250" i="9"/>
  <c r="B270" i="9"/>
  <c r="F12" i="5" l="1"/>
  <c r="C990" i="1"/>
  <c r="F459" i="4"/>
  <c r="C453" i="1"/>
  <c r="F311" i="4"/>
  <c r="C306" i="1"/>
  <c r="E165" i="9"/>
  <c r="B165" i="9" s="1"/>
  <c r="F114" i="6"/>
  <c r="H27" i="3"/>
  <c r="C1408" i="1"/>
  <c r="F35" i="6"/>
  <c r="H25" i="3"/>
  <c r="C1329" i="1"/>
  <c r="E298" i="4"/>
  <c r="D306" i="1"/>
  <c r="I1478" i="1"/>
  <c r="I1449" i="1"/>
  <c r="I20" i="3"/>
  <c r="D985" i="1"/>
  <c r="I17" i="3"/>
  <c r="E289" i="4"/>
  <c r="D147" i="1"/>
  <c r="F363" i="4"/>
  <c r="C358" i="1"/>
  <c r="F237" i="5"/>
  <c r="H23" i="3"/>
  <c r="C1214" i="1"/>
  <c r="D420" i="4"/>
  <c r="F421" i="4"/>
  <c r="C415" i="1"/>
  <c r="G292" i="9"/>
  <c r="E292" i="9" s="1"/>
  <c r="B292" i="9" s="1"/>
  <c r="F206" i="5"/>
  <c r="D176" i="5"/>
  <c r="C1183" i="1"/>
  <c r="F625" i="4"/>
  <c r="C619" i="1"/>
  <c r="G20" i="9"/>
  <c r="E20" i="9" s="1"/>
  <c r="D151" i="4"/>
  <c r="H20" i="9"/>
  <c r="F152" i="4"/>
  <c r="C148" i="1"/>
  <c r="E68" i="5"/>
  <c r="D298" i="4"/>
  <c r="D350" i="4"/>
  <c r="F133" i="4"/>
  <c r="C129" i="1"/>
  <c r="I28" i="3"/>
  <c r="D1435" i="1"/>
  <c r="G299" i="9"/>
  <c r="E299" i="9" s="1"/>
  <c r="F5" i="6"/>
  <c r="D141" i="6"/>
  <c r="H24" i="3"/>
  <c r="C1299" i="1"/>
  <c r="E528" i="4"/>
  <c r="D523" i="1"/>
  <c r="F263" i="4"/>
  <c r="C259" i="1"/>
  <c r="F50" i="4"/>
  <c r="D6" i="4"/>
  <c r="C46" i="1"/>
  <c r="G1124" i="1"/>
  <c r="G574" i="1"/>
  <c r="D7" i="5"/>
  <c r="F87" i="5"/>
  <c r="C1065" i="1"/>
  <c r="B191" i="9"/>
  <c r="G295" i="9"/>
  <c r="E295" i="9" s="1"/>
  <c r="B295" i="9" s="1"/>
  <c r="I34" i="3"/>
  <c r="C1517" i="1"/>
  <c r="D43" i="8"/>
  <c r="K1432" i="9" s="1"/>
  <c r="C1524" i="1"/>
  <c r="F484" i="4"/>
  <c r="C478" i="1"/>
  <c r="D68" i="5"/>
  <c r="F515" i="4"/>
  <c r="C509" i="1"/>
  <c r="E6" i="4"/>
  <c r="I1459" i="1"/>
  <c r="I1439" i="1"/>
  <c r="D528" i="4"/>
  <c r="F529" i="4"/>
  <c r="C523" i="1"/>
  <c r="E164" i="9"/>
  <c r="B164" i="9" s="1"/>
  <c r="G297" i="9"/>
  <c r="E297" i="9" s="1"/>
  <c r="H29" i="3"/>
  <c r="C1436" i="1"/>
  <c r="F245" i="5"/>
  <c r="C1222" i="1"/>
  <c r="F163" i="4"/>
  <c r="C159" i="1"/>
  <c r="E350" i="4"/>
  <c r="E175" i="5"/>
  <c r="D1152" i="1" s="1"/>
  <c r="I22" i="3"/>
  <c r="D1153" i="1"/>
  <c r="B20" i="9" l="1"/>
  <c r="E19" i="9"/>
  <c r="E407" i="4"/>
  <c r="D402" i="1" s="1"/>
  <c r="D293" i="1"/>
  <c r="E408" i="4"/>
  <c r="D403" i="1" s="1"/>
  <c r="D345" i="1"/>
  <c r="H46" i="1"/>
  <c r="G46" i="1"/>
  <c r="G159" i="1"/>
  <c r="H159" i="1"/>
  <c r="H523" i="1"/>
  <c r="G523" i="1"/>
  <c r="F68" i="5"/>
  <c r="H21" i="3"/>
  <c r="C1046" i="1"/>
  <c r="F6" i="4"/>
  <c r="H16" i="3"/>
  <c r="D412" i="4"/>
  <c r="C2" i="1"/>
  <c r="F141" i="6"/>
  <c r="H28" i="3"/>
  <c r="C1435" i="1"/>
  <c r="D407" i="4"/>
  <c r="F298" i="4"/>
  <c r="C293" i="1"/>
  <c r="G1214" i="1"/>
  <c r="H1214" i="1"/>
  <c r="H453" i="1"/>
  <c r="G453" i="1"/>
  <c r="H9" i="3"/>
  <c r="H1299" i="1"/>
  <c r="G1299" i="1"/>
  <c r="E413" i="4"/>
  <c r="E291" i="4"/>
  <c r="D287" i="1" s="1"/>
  <c r="D285" i="1"/>
  <c r="G478" i="1"/>
  <c r="H478" i="1"/>
  <c r="I21" i="3"/>
  <c r="D1046" i="1"/>
  <c r="H1183" i="1"/>
  <c r="G1183" i="1"/>
  <c r="E290" i="4"/>
  <c r="D286" i="1" s="1"/>
  <c r="I16" i="3"/>
  <c r="E412" i="4"/>
  <c r="D2" i="1"/>
  <c r="G619" i="1"/>
  <c r="H619" i="1"/>
  <c r="B299" i="9"/>
  <c r="E298" i="9"/>
  <c r="G148" i="1"/>
  <c r="H148" i="1"/>
  <c r="F176" i="5"/>
  <c r="H22" i="3"/>
  <c r="D175" i="5"/>
  <c r="C1153" i="1"/>
  <c r="E6" i="5"/>
  <c r="H1408" i="1"/>
  <c r="G1408" i="1"/>
  <c r="H990" i="1"/>
  <c r="G990" i="1"/>
  <c r="B297" i="9"/>
  <c r="E296" i="9"/>
  <c r="I10" i="3" s="1"/>
  <c r="H509" i="1"/>
  <c r="G509" i="1"/>
  <c r="G306" i="1"/>
  <c r="H306" i="1"/>
  <c r="D408" i="4"/>
  <c r="F350" i="4"/>
  <c r="C345" i="1"/>
  <c r="G1222" i="1"/>
  <c r="H1222" i="1"/>
  <c r="D636" i="4"/>
  <c r="F528" i="4"/>
  <c r="C522" i="1"/>
  <c r="G1065" i="1"/>
  <c r="H1065" i="1"/>
  <c r="H259" i="1"/>
  <c r="G259" i="1"/>
  <c r="H1524" i="1"/>
  <c r="G1524" i="1"/>
  <c r="G358" i="1"/>
  <c r="H358" i="1"/>
  <c r="H1517" i="1"/>
  <c r="G1517" i="1"/>
  <c r="F420" i="4"/>
  <c r="D635" i="4"/>
  <c r="C414" i="1"/>
  <c r="H1329" i="1"/>
  <c r="G1329" i="1"/>
  <c r="H1436" i="1"/>
  <c r="G1436" i="1"/>
  <c r="I35" i="3"/>
  <c r="C1518" i="1"/>
  <c r="G294" i="9"/>
  <c r="E294" i="9" s="1"/>
  <c r="H20" i="3"/>
  <c r="D6" i="5"/>
  <c r="F7" i="5"/>
  <c r="C985" i="1"/>
  <c r="E636" i="4"/>
  <c r="D630" i="1" s="1"/>
  <c r="D522" i="1"/>
  <c r="E635" i="4"/>
  <c r="D629" i="1" s="1"/>
  <c r="H129" i="1"/>
  <c r="G129" i="1"/>
  <c r="F151" i="4"/>
  <c r="H17" i="3"/>
  <c r="D289" i="4"/>
  <c r="D290" i="4" s="1"/>
  <c r="C147" i="1"/>
  <c r="H415" i="1"/>
  <c r="G415" i="1"/>
  <c r="F290" i="4" l="1"/>
  <c r="C286" i="1"/>
  <c r="K3" i="9"/>
  <c r="I9" i="3"/>
  <c r="H1435" i="1"/>
  <c r="G1435" i="1"/>
  <c r="H2" i="1"/>
  <c r="G2" i="1"/>
  <c r="G147" i="1"/>
  <c r="H147" i="1"/>
  <c r="E414" i="4"/>
  <c r="D409" i="1" s="1"/>
  <c r="E639" i="4"/>
  <c r="D407" i="1"/>
  <c r="G985" i="1"/>
  <c r="H985" i="1"/>
  <c r="G1518" i="1"/>
  <c r="H1518" i="1"/>
  <c r="F289" i="4"/>
  <c r="D291" i="4"/>
  <c r="D413" i="4"/>
  <c r="C285" i="1"/>
  <c r="F408" i="4"/>
  <c r="C403" i="1"/>
  <c r="H522" i="1"/>
  <c r="G522" i="1"/>
  <c r="G282" i="9"/>
  <c r="E282" i="9" s="1"/>
  <c r="B282" i="9" s="1"/>
  <c r="G276" i="9"/>
  <c r="E276" i="9" s="1"/>
  <c r="F6" i="5"/>
  <c r="C984" i="1"/>
  <c r="E640" i="4"/>
  <c r="E415" i="4"/>
  <c r="D410" i="1" s="1"/>
  <c r="D408" i="1"/>
  <c r="H293" i="1"/>
  <c r="G293" i="1"/>
  <c r="D414" i="4"/>
  <c r="F412" i="4"/>
  <c r="D639" i="4"/>
  <c r="C407" i="1"/>
  <c r="F175" i="5"/>
  <c r="C1152" i="1"/>
  <c r="H11" i="3"/>
  <c r="H345" i="1"/>
  <c r="G345" i="1"/>
  <c r="H1046" i="1"/>
  <c r="G1046" i="1"/>
  <c r="G414" i="1"/>
  <c r="H414" i="1"/>
  <c r="H276" i="9"/>
  <c r="D984" i="1"/>
  <c r="F636" i="4"/>
  <c r="C630" i="1"/>
  <c r="B294" i="9"/>
  <c r="E293" i="9"/>
  <c r="F635" i="4"/>
  <c r="C629" i="1"/>
  <c r="H1153" i="1"/>
  <c r="G1153" i="1"/>
  <c r="F407" i="4"/>
  <c r="C402" i="1"/>
  <c r="F639" i="4" l="1"/>
  <c r="C633" i="1"/>
  <c r="H984" i="1"/>
  <c r="G984" i="1"/>
  <c r="H8" i="3"/>
  <c r="H285" i="1"/>
  <c r="G285" i="1"/>
  <c r="D640" i="4"/>
  <c r="D641" i="4" s="1"/>
  <c r="F413" i="4"/>
  <c r="D415" i="4"/>
  <c r="C408" i="1"/>
  <c r="E641" i="4"/>
  <c r="D633" i="1"/>
  <c r="E642" i="4"/>
  <c r="D634" i="1"/>
  <c r="H630" i="1"/>
  <c r="G630" i="1"/>
  <c r="F291" i="4"/>
  <c r="C287" i="1"/>
  <c r="G402" i="1"/>
  <c r="H402" i="1"/>
  <c r="F414" i="4"/>
  <c r="C409" i="1"/>
  <c r="H407" i="1"/>
  <c r="G407" i="1"/>
  <c r="N3" i="9"/>
  <c r="I11" i="3"/>
  <c r="G1152" i="1"/>
  <c r="H1152" i="1"/>
  <c r="G286" i="1"/>
  <c r="H286" i="1"/>
  <c r="B276" i="9"/>
  <c r="E275" i="9"/>
  <c r="H629" i="1"/>
  <c r="G629" i="1"/>
  <c r="H403" i="1"/>
  <c r="G403" i="1"/>
  <c r="F641" i="4" l="1"/>
  <c r="C635" i="1"/>
  <c r="M3" i="9"/>
  <c r="I8" i="3"/>
  <c r="E646" i="4"/>
  <c r="D636" i="1"/>
  <c r="G408" i="1"/>
  <c r="H408" i="1"/>
  <c r="H287" i="1"/>
  <c r="G287" i="1"/>
  <c r="F415" i="4"/>
  <c r="C410" i="1"/>
  <c r="H633" i="1"/>
  <c r="G633" i="1"/>
  <c r="H409" i="1"/>
  <c r="G409" i="1"/>
  <c r="E645" i="4"/>
  <c r="D635" i="1"/>
  <c r="F640" i="4"/>
  <c r="D642" i="4"/>
  <c r="C634" i="1"/>
  <c r="I18" i="3" l="1"/>
  <c r="D639" i="1"/>
  <c r="G635" i="1"/>
  <c r="H635" i="1"/>
  <c r="G410" i="1"/>
  <c r="H410" i="1"/>
  <c r="H634" i="1"/>
  <c r="G634" i="1"/>
  <c r="D646" i="4"/>
  <c r="F642" i="4"/>
  <c r="C636" i="1"/>
  <c r="I19" i="3"/>
  <c r="D640" i="1"/>
  <c r="D645" i="4"/>
  <c r="H18" i="3" l="1"/>
  <c r="F645" i="4"/>
  <c r="C639" i="1"/>
  <c r="G274" i="9"/>
  <c r="E274" i="9" s="1"/>
  <c r="B274" i="9" s="1"/>
  <c r="H636" i="1"/>
  <c r="G636" i="1"/>
  <c r="H7" i="3"/>
  <c r="H19" i="3"/>
  <c r="F646" i="4"/>
  <c r="C640" i="1"/>
  <c r="H639" i="1" l="1"/>
  <c r="G639" i="1"/>
  <c r="J3" i="9"/>
  <c r="I7" i="3"/>
  <c r="H640" i="1"/>
  <c r="G640" i="1"/>
  <c r="M271" i="9" l="1"/>
  <c r="L271" i="9"/>
  <c r="F271" i="9" s="1"/>
  <c r="G18" i="9"/>
  <c r="H18" i="9"/>
  <c r="J12" i="9"/>
  <c r="J7" i="9"/>
  <c r="J11" i="9"/>
  <c r="I13" i="9"/>
  <c r="G17" i="9"/>
  <c r="E17" i="9" s="1"/>
  <c r="B17" i="9" s="1"/>
  <c r="J5" i="9"/>
  <c r="M16" i="9"/>
  <c r="L16" i="9"/>
  <c r="F16" i="9" s="1"/>
  <c r="I8" i="9"/>
  <c r="M15" i="9"/>
  <c r="I11" i="9"/>
  <c r="E11" i="9" s="1"/>
  <c r="B11" i="9" s="1"/>
  <c r="J9" i="9"/>
  <c r="K13" i="9"/>
  <c r="K8" i="9"/>
  <c r="I17" i="9"/>
  <c r="I12" i="9"/>
  <c r="H15" i="9"/>
  <c r="K6" i="9"/>
  <c r="K5" i="9"/>
  <c r="J10" i="9"/>
  <c r="E10" i="9" s="1"/>
  <c r="B10" i="9" s="1"/>
  <c r="G15" i="9"/>
  <c r="E15" i="9" s="1"/>
  <c r="K12" i="9"/>
  <c r="J17" i="9"/>
  <c r="H17" i="9"/>
  <c r="K10" i="9"/>
  <c r="I7" i="9"/>
  <c r="I6" i="9"/>
  <c r="E6" i="9" s="1"/>
  <c r="B6" i="9" s="1"/>
  <c r="I5" i="9"/>
  <c r="E5" i="9" s="1"/>
  <c r="G16" i="9"/>
  <c r="E16" i="9" s="1"/>
  <c r="B16" i="9" s="1"/>
  <c r="K7" i="9"/>
  <c r="I9" i="9"/>
  <c r="J6" i="9"/>
  <c r="K11" i="9"/>
  <c r="J13" i="9"/>
  <c r="K9" i="9"/>
  <c r="H16" i="9"/>
  <c r="L15" i="9"/>
  <c r="F15" i="9" s="1"/>
  <c r="F14" i="9" s="1"/>
  <c r="J8" i="9"/>
  <c r="B5" i="9" l="1"/>
  <c r="E7" i="9"/>
  <c r="B7" i="9" s="1"/>
  <c r="E8" i="9"/>
  <c r="B8" i="9" s="1"/>
  <c r="B15" i="9"/>
  <c r="E14" i="9"/>
  <c r="E12" i="9"/>
  <c r="B12" i="9" s="1"/>
  <c r="E13" i="9"/>
  <c r="B13" i="9" s="1"/>
  <c r="E9" i="9"/>
  <c r="B9" i="9" s="1"/>
  <c r="E18" i="9"/>
  <c r="B18" i="9" s="1"/>
  <c r="B271" i="9"/>
  <c r="F19" i="9"/>
  <c r="F3" i="9" s="1"/>
  <c r="E4" i="9" l="1"/>
  <c r="E3" i="9" s="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<sst xmlns="http://schemas.openxmlformats.org/spreadsheetml/2006/main" count="4338" uniqueCount="3399">
  <si>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</si>
  <si>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</si>
  <si>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</si>
  <si>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</si>
  <si>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</si>
  <si>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</si>
  <si>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</si>
  <si>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</si>
  <si>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</si>
  <si>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</si>
  <si>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</si>
  <si>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</si>
  <si>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</si>
  <si>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</si>
  <si>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</si>
  <si>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</si>
  <si>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</si>
  <si>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</si>
  <si>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</si>
  <si>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</si>
  <si>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</si>
  <si>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</si>
  <si>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</si>
  <si>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</si>
  <si>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</si>
  <si>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</si>
  <si>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</si>
  <si>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</si>
  <si>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</si>
  <si>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</si>
  <si>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</si>
  <si>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</si>
  <si>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</si>
  <si>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</si>
  <si>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</si>
  <si>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23</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</si>
  <si>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</si>
  <si>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</si>
  <si>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</si>
  <si>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</si>
  <si>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</si>
  <si>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</si>
  <si>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</si>
  <si>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</si>
  <si>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</si>
  <si>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</si>
  <si>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</si>
  <si>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</si>
  <si>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</si>
  <si>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26993 - OPĆINA MARIJA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</si>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</sst>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648504</v>
      </c>
      <c r="D2" s="6">
        <f>'PR-RAS'!E6</f>
        <v>1262246.2100000002</v>
      </c>
      <c r="E2" s="6">
        <v>0</v>
      </c>
      <c r="F2" s="6">
        <v>0</v>
      </c>
      <c r="G2" s="7">
        <f t="shared" ref="G2:G264" si="0">(B2/1000)*(C2*1+D2*2)</f>
        <v>3172.9964200000004</v>
      </c>
      <c r="H2" s="7">
        <f t="shared" ref="H2:H264" si="1">ABS(C2-ROUND(C2,0))+ABS(D2-ROUND(D2,0))</f>
        <v>0.21000000019557774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416313.22</v>
      </c>
      <c r="D3" s="1">
        <f>'PR-RAS'!E7</f>
        <v>568957.68000000005</v>
      </c>
      <c r="E3" s="1">
        <v>0</v>
      </c>
      <c r="F3" s="1">
        <v>0</v>
      </c>
      <c r="G3" s="2">
        <f t="shared" si="0"/>
        <v>3108.4571600000004</v>
      </c>
      <c r="H3" s="2">
        <f t="shared" si="1"/>
        <v>0.53999999992083758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391106.75</v>
      </c>
      <c r="D4" s="1">
        <f>'PR-RAS'!E8</f>
        <v>542947.17000000004</v>
      </c>
      <c r="E4" s="1">
        <v>0</v>
      </c>
      <c r="F4" s="1">
        <v>0</v>
      </c>
      <c r="G4" s="2">
        <f t="shared" si="0"/>
        <v>4431.0032700000002</v>
      </c>
      <c r="H4" s="2">
        <f t="shared" si="1"/>
        <v>0.42000000004190952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393339.55</v>
      </c>
      <c r="D5" s="1">
        <f>'PR-RAS'!E9</f>
        <v>541560.1</v>
      </c>
      <c r="E5" s="1">
        <v>0</v>
      </c>
      <c r="F5" s="1">
        <v>0</v>
      </c>
      <c r="G5" s="2">
        <f t="shared" si="0"/>
        <v>5905.8389999999999</v>
      </c>
      <c r="H5" s="2">
        <f t="shared" si="1"/>
        <v>0.54999999998835847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30286.19</v>
      </c>
      <c r="D6" s="1">
        <f>'PR-RAS'!E10</f>
        <v>32683.89</v>
      </c>
      <c r="E6" s="1">
        <v>0</v>
      </c>
      <c r="F6" s="1">
        <v>0</v>
      </c>
      <c r="G6" s="2">
        <f t="shared" si="0"/>
        <v>478.26985000000002</v>
      </c>
      <c r="H6" s="2">
        <f t="shared" si="1"/>
        <v>0.2999999999992724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36337.33</v>
      </c>
      <c r="D7" s="1">
        <f>'PR-RAS'!E11</f>
        <v>61771.31</v>
      </c>
      <c r="E7" s="1">
        <v>0</v>
      </c>
      <c r="F7" s="1">
        <v>0</v>
      </c>
      <c r="G7" s="2">
        <f t="shared" si="0"/>
        <v>959.27970000000005</v>
      </c>
      <c r="H7" s="2">
        <f t="shared" si="1"/>
        <v>0.63999999999941792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523.54</v>
      </c>
      <c r="E9" s="1">
        <v>0</v>
      </c>
      <c r="F9" s="1">
        <v>0</v>
      </c>
      <c r="G9" s="2">
        <f t="shared" si="0"/>
        <v>8.3766400000000001</v>
      </c>
      <c r="H9" s="2">
        <f t="shared" si="1"/>
        <v>0.46000000000003638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68856.320000000007</v>
      </c>
      <c r="D11" s="1">
        <f>'PR-RAS'!E15</f>
        <v>93591.67</v>
      </c>
      <c r="E11" s="1">
        <v>0</v>
      </c>
      <c r="F11" s="1">
        <v>0</v>
      </c>
      <c r="G11" s="2">
        <f t="shared" si="0"/>
        <v>2560.3966</v>
      </c>
      <c r="H11" s="2">
        <f t="shared" si="1"/>
        <v>0.65000000000873115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23880.11</v>
      </c>
      <c r="D19" s="1">
        <f>'PR-RAS'!E23</f>
        <v>24675.449999999997</v>
      </c>
      <c r="E19" s="1">
        <v>0</v>
      </c>
      <c r="F19" s="1">
        <v>0</v>
      </c>
      <c r="G19" s="2">
        <f t="shared" si="0"/>
        <v>1318.1581799999999</v>
      </c>
      <c r="H19" s="2">
        <f t="shared" si="1"/>
        <v>0.55999999999767169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11040.47</v>
      </c>
      <c r="D20" s="1">
        <f>'PR-RAS'!E24</f>
        <v>8049.33</v>
      </c>
      <c r="E20" s="1">
        <v>0</v>
      </c>
      <c r="F20" s="1">
        <v>0</v>
      </c>
      <c r="G20" s="2">
        <f t="shared" si="0"/>
        <v>515.64346999999998</v>
      </c>
      <c r="H20" s="2">
        <f t="shared" si="1"/>
        <v>0.7999999999992724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12839.64</v>
      </c>
      <c r="D23" s="1">
        <f>'PR-RAS'!E27</f>
        <v>16626.12</v>
      </c>
      <c r="E23" s="1">
        <v>0</v>
      </c>
      <c r="F23" s="1">
        <v>0</v>
      </c>
      <c r="G23" s="2">
        <f t="shared" si="0"/>
        <v>1014.0213599999998</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1326.36</v>
      </c>
      <c r="D25" s="1">
        <f>'PR-RAS'!E29</f>
        <v>1335.06</v>
      </c>
      <c r="E25" s="1">
        <v>0</v>
      </c>
      <c r="F25" s="1">
        <v>0</v>
      </c>
      <c r="G25" s="2">
        <f t="shared" si="0"/>
        <v>95.915519999999987</v>
      </c>
      <c r="H25" s="2">
        <f t="shared" si="1"/>
        <v>0.41999999999984539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1326.36</v>
      </c>
      <c r="D27" s="1">
        <f>'PR-RAS'!E31</f>
        <v>1335.06</v>
      </c>
      <c r="E27" s="1">
        <v>0</v>
      </c>
      <c r="F27" s="1">
        <v>0</v>
      </c>
      <c r="G27" s="2">
        <f t="shared" si="0"/>
        <v>103.90847999999998</v>
      </c>
      <c r="H27" s="2">
        <f t="shared" si="1"/>
        <v>0.41999999999984539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178355.46000000002</v>
      </c>
      <c r="D46" s="1">
        <f>'PR-RAS'!E50</f>
        <v>615209.53000000014</v>
      </c>
      <c r="E46" s="1">
        <v>0</v>
      </c>
      <c r="F46" s="1">
        <v>0</v>
      </c>
      <c r="G46" s="2">
        <f t="shared" si="0"/>
        <v>63394.853400000007</v>
      </c>
      <c r="H46" s="2">
        <f t="shared" si="1"/>
        <v>0.92999999987659976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20376.440000000002</v>
      </c>
      <c r="D55" s="1">
        <f>'PR-RAS'!E59</f>
        <v>1863</v>
      </c>
      <c r="E55" s="1">
        <v>0</v>
      </c>
      <c r="F55" s="1">
        <v>0</v>
      </c>
      <c r="G55" s="2">
        <f t="shared" si="0"/>
        <v>1301.5317600000001</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7104.16</v>
      </c>
      <c r="D56" s="1">
        <f>'PR-RAS'!E60</f>
        <v>1863</v>
      </c>
      <c r="E56" s="1">
        <v>0</v>
      </c>
      <c r="F56" s="1">
        <v>0</v>
      </c>
      <c r="G56" s="2">
        <f t="shared" si="0"/>
        <v>595.65880000000004</v>
      </c>
      <c r="H56" s="2">
        <f t="shared" si="1"/>
        <v>0.15999999999985448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13272.28</v>
      </c>
      <c r="D57" s="1">
        <f>'PR-RAS'!E61</f>
        <v>0</v>
      </c>
      <c r="E57" s="1">
        <v>0</v>
      </c>
      <c r="F57" s="1">
        <v>0</v>
      </c>
      <c r="G57" s="2">
        <f t="shared" si="0"/>
        <v>743.24768000000006</v>
      </c>
      <c r="H57" s="2">
        <f t="shared" si="1"/>
        <v>0.28000000000065484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212.36</v>
      </c>
      <c r="D64" s="1">
        <f>'PR-RAS'!E68</f>
        <v>4895.67</v>
      </c>
      <c r="E64" s="1">
        <v>0</v>
      </c>
      <c r="F64" s="1">
        <v>0</v>
      </c>
      <c r="G64" s="2">
        <f t="shared" si="0"/>
        <v>630.23310000000004</v>
      </c>
      <c r="H64" s="2">
        <f t="shared" si="1"/>
        <v>0.68999999999994088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212.36</v>
      </c>
      <c r="D65" s="1">
        <f>'PR-RAS'!E69</f>
        <v>0</v>
      </c>
      <c r="E65" s="1">
        <v>0</v>
      </c>
      <c r="F65" s="1">
        <v>0</v>
      </c>
      <c r="G65" s="2">
        <f t="shared" si="0"/>
        <v>13.591040000000001</v>
      </c>
      <c r="H65" s="2">
        <f t="shared" si="1"/>
        <v>0.36000000000001364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4895.67</v>
      </c>
      <c r="E66" s="1">
        <v>0</v>
      </c>
      <c r="F66" s="1">
        <v>0</v>
      </c>
      <c r="G66" s="2">
        <f t="shared" si="0"/>
        <v>636.43709999999999</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157766.66</v>
      </c>
      <c r="D70" s="1">
        <f>'PR-RAS'!E74</f>
        <v>608450.8600000001</v>
      </c>
      <c r="E70" s="1">
        <v>0</v>
      </c>
      <c r="F70" s="1">
        <v>0</v>
      </c>
      <c r="G70" s="2">
        <f t="shared" si="0"/>
        <v>94852.118220000018</v>
      </c>
      <c r="H70" s="2">
        <f t="shared" si="1"/>
        <v>0.47999999989406206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75690.34</v>
      </c>
      <c r="D71" s="1">
        <f>'PR-RAS'!E75</f>
        <v>529650.04</v>
      </c>
      <c r="E71" s="1">
        <v>0</v>
      </c>
      <c r="F71" s="1">
        <v>0</v>
      </c>
      <c r="G71" s="2">
        <f t="shared" si="0"/>
        <v>79449.329400000017</v>
      </c>
      <c r="H71" s="2">
        <f t="shared" si="1"/>
        <v>0.38000000003376044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82076.320000000007</v>
      </c>
      <c r="D72" s="1">
        <f>'PR-RAS'!E76</f>
        <v>78800.820000000007</v>
      </c>
      <c r="E72" s="1">
        <v>0</v>
      </c>
      <c r="F72" s="1">
        <v>0</v>
      </c>
      <c r="G72" s="2">
        <f t="shared" si="0"/>
        <v>17017.135160000002</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23093.18</v>
      </c>
      <c r="D78" s="1">
        <f>'PR-RAS'!E82</f>
        <v>23328.52</v>
      </c>
      <c r="E78" s="1">
        <v>0</v>
      </c>
      <c r="F78" s="1">
        <v>0</v>
      </c>
      <c r="G78" s="2">
        <f t="shared" si="0"/>
        <v>5370.7669400000004</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1.02</v>
      </c>
      <c r="D79" s="1">
        <f>'PR-RAS'!E83</f>
        <v>592.76</v>
      </c>
      <c r="E79" s="1">
        <v>0</v>
      </c>
      <c r="F79" s="1">
        <v>0</v>
      </c>
      <c r="G79" s="2">
        <f t="shared" si="0"/>
        <v>92.550119999999993</v>
      </c>
      <c r="H79" s="2">
        <f t="shared" si="1"/>
        <v>0.26000000000000911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1.02</v>
      </c>
      <c r="D81" s="1">
        <f>'PR-RAS'!E85</f>
        <v>5.08</v>
      </c>
      <c r="E81" s="1">
        <v>0</v>
      </c>
      <c r="F81" s="1">
        <v>0</v>
      </c>
      <c r="G81" s="2">
        <f t="shared" si="0"/>
        <v>0.89439999999999997</v>
      </c>
      <c r="H81" s="2">
        <f t="shared" si="1"/>
        <v>0.10000000000000009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587.67999999999995</v>
      </c>
      <c r="E82" s="1">
        <v>0</v>
      </c>
      <c r="F82" s="1">
        <v>0</v>
      </c>
      <c r="G82" s="2">
        <f t="shared" si="0"/>
        <v>95.204160000000002</v>
      </c>
      <c r="H82" s="2">
        <f t="shared" si="1"/>
        <v>0.32000000000005002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23092.16</v>
      </c>
      <c r="D87" s="1">
        <f>'PR-RAS'!E91</f>
        <v>22735.760000000002</v>
      </c>
      <c r="E87" s="1">
        <v>0</v>
      </c>
      <c r="F87" s="1">
        <v>0</v>
      </c>
      <c r="G87" s="2">
        <f t="shared" si="0"/>
        <v>5896.4764800000003</v>
      </c>
      <c r="H87" s="2">
        <f t="shared" si="1"/>
        <v>0.39999999999781721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73</v>
      </c>
      <c r="E88" s="1">
        <v>0</v>
      </c>
      <c r="F88" s="1">
        <v>0</v>
      </c>
      <c r="G88" s="2">
        <f t="shared" si="0"/>
        <v>12.702</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12562.6</v>
      </c>
      <c r="D89" s="1">
        <f>'PR-RAS'!E93</f>
        <v>12148.39</v>
      </c>
      <c r="E89" s="1">
        <v>0</v>
      </c>
      <c r="F89" s="1">
        <v>0</v>
      </c>
      <c r="G89" s="2">
        <f t="shared" si="0"/>
        <v>3243.6254399999998</v>
      </c>
      <c r="H89" s="2">
        <f t="shared" si="1"/>
        <v>0.78999999999905413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10529.56</v>
      </c>
      <c r="D90" s="1">
        <f>'PR-RAS'!E94</f>
        <v>10514.37</v>
      </c>
      <c r="E90" s="1">
        <v>0</v>
      </c>
      <c r="F90" s="1">
        <v>0</v>
      </c>
      <c r="G90" s="2">
        <f t="shared" si="0"/>
        <v>2808.6887000000002</v>
      </c>
      <c r="H90" s="2">
        <f t="shared" si="1"/>
        <v>0.81000000000130967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30553.01</v>
      </c>
      <c r="D102" s="1">
        <f>'PR-RAS'!E106</f>
        <v>54750.48000000001</v>
      </c>
      <c r="E102" s="1">
        <v>0</v>
      </c>
      <c r="F102" s="1">
        <v>0</v>
      </c>
      <c r="G102" s="2">
        <f t="shared" si="0"/>
        <v>14145.450970000004</v>
      </c>
      <c r="H102" s="2">
        <f t="shared" si="1"/>
        <v>0.49000000000887667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1077.04</v>
      </c>
      <c r="D103" s="1">
        <f>'PR-RAS'!E107</f>
        <v>5291.32</v>
      </c>
      <c r="E103" s="1">
        <v>0</v>
      </c>
      <c r="F103" s="1">
        <v>0</v>
      </c>
      <c r="G103" s="2">
        <f t="shared" si="0"/>
        <v>1189.28736</v>
      </c>
      <c r="H103" s="2">
        <f t="shared" si="1"/>
        <v>0.35999999999967258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4898.21</v>
      </c>
      <c r="E104" s="1">
        <v>0</v>
      </c>
      <c r="F104" s="1">
        <v>0</v>
      </c>
      <c r="G104" s="2">
        <f t="shared" si="0"/>
        <v>1009.03126</v>
      </c>
      <c r="H104" s="2">
        <f t="shared" si="1"/>
        <v>0.21000000000003638</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1056.47</v>
      </c>
      <c r="D105" s="1">
        <f>'PR-RAS'!E109</f>
        <v>355.62</v>
      </c>
      <c r="E105" s="1">
        <v>0</v>
      </c>
      <c r="F105" s="1">
        <v>0</v>
      </c>
      <c r="G105" s="2">
        <f t="shared" si="0"/>
        <v>183.84183999999999</v>
      </c>
      <c r="H105" s="2">
        <f t="shared" si="1"/>
        <v>0.85000000000002274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20.57</v>
      </c>
      <c r="D107" s="1">
        <f>'PR-RAS'!E111</f>
        <v>37.49</v>
      </c>
      <c r="E107" s="1">
        <v>0</v>
      </c>
      <c r="F107" s="1">
        <v>0</v>
      </c>
      <c r="G107" s="2">
        <f t="shared" si="0"/>
        <v>10.128300000000001</v>
      </c>
      <c r="H107" s="2">
        <f t="shared" si="1"/>
        <v>0.92000000000000171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10202.780000000001</v>
      </c>
      <c r="D108" s="1">
        <f>'PR-RAS'!E112</f>
        <v>29936.530000000002</v>
      </c>
      <c r="E108" s="1">
        <v>0</v>
      </c>
      <c r="F108" s="1">
        <v>0</v>
      </c>
      <c r="G108" s="2">
        <f t="shared" si="0"/>
        <v>7498.114880000001</v>
      </c>
      <c r="H108" s="2">
        <f t="shared" si="1"/>
        <v>0.68999999999687134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20.97</v>
      </c>
      <c r="E111" s="1">
        <v>0</v>
      </c>
      <c r="F111" s="1">
        <v>0</v>
      </c>
      <c r="G111" s="2">
        <f t="shared" si="0"/>
        <v>4.6133999999999995</v>
      </c>
      <c r="H111" s="2">
        <f t="shared" si="1"/>
        <v>3.0000000000001137E-2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10202.780000000001</v>
      </c>
      <c r="D113" s="1">
        <f>'PR-RAS'!E117</f>
        <v>29915.56</v>
      </c>
      <c r="E113" s="1">
        <v>0</v>
      </c>
      <c r="F113" s="1">
        <v>0</v>
      </c>
      <c r="G113" s="2">
        <f t="shared" si="0"/>
        <v>7843.796800000001</v>
      </c>
      <c r="H113" s="2">
        <f t="shared" si="1"/>
        <v>0.65999999999803549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19273.189999999999</v>
      </c>
      <c r="D116" s="1">
        <f>'PR-RAS'!E120</f>
        <v>19522.63</v>
      </c>
      <c r="E116" s="1">
        <v>0</v>
      </c>
      <c r="F116" s="1">
        <v>0</v>
      </c>
      <c r="G116" s="2">
        <f t="shared" si="0"/>
        <v>6706.6217500000002</v>
      </c>
      <c r="H116" s="2">
        <f t="shared" si="1"/>
        <v>0.55999999999767169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19273.189999999999</v>
      </c>
      <c r="D118" s="1">
        <f>'PR-RAS'!E122</f>
        <v>19522.63</v>
      </c>
      <c r="E118" s="1">
        <v>0</v>
      </c>
      <c r="F118" s="1">
        <v>0</v>
      </c>
      <c r="G118" s="2">
        <f t="shared" si="0"/>
        <v>6823.2586499999998</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189.13</v>
      </c>
      <c r="D120" s="1">
        <f>'PR-RAS'!E124</f>
        <v>0</v>
      </c>
      <c r="E120" s="1">
        <v>0</v>
      </c>
      <c r="F120" s="1">
        <v>0</v>
      </c>
      <c r="G120" s="2">
        <f t="shared" si="0"/>
        <v>22.50647</v>
      </c>
      <c r="H120" s="2">
        <f t="shared" si="1"/>
        <v>0.12999999999999545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189.13</v>
      </c>
      <c r="D121" s="1">
        <f>'PR-RAS'!E125</f>
        <v>0</v>
      </c>
      <c r="E121" s="1">
        <v>0</v>
      </c>
      <c r="F121" s="1">
        <v>0</v>
      </c>
      <c r="G121" s="2">
        <f t="shared" si="0"/>
        <v>22.695599999999999</v>
      </c>
      <c r="H121" s="2">
        <f t="shared" si="1"/>
        <v>0.12999999999999545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189.13</v>
      </c>
      <c r="D123" s="1">
        <f>'PR-RAS'!E127</f>
        <v>0</v>
      </c>
      <c r="E123" s="1">
        <v>0</v>
      </c>
      <c r="F123" s="1">
        <v>0</v>
      </c>
      <c r="G123" s="2">
        <f t="shared" si="0"/>
        <v>23.07386</v>
      </c>
      <c r="H123" s="2">
        <f t="shared" si="1"/>
        <v>0.12999999999999545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447529.64000000007</v>
      </c>
      <c r="D147" s="1">
        <f>'PR-RAS'!E151</f>
        <v>1552342.49</v>
      </c>
      <c r="E147" s="1">
        <v>0</v>
      </c>
      <c r="F147" s="1">
        <v>0</v>
      </c>
      <c r="G147" s="2">
        <f t="shared" si="0"/>
        <v>518623.33451999997</v>
      </c>
      <c r="H147" s="2">
        <f t="shared" si="1"/>
        <v>0.84999999991850927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88232.81</v>
      </c>
      <c r="D148" s="1">
        <f>'PR-RAS'!E152</f>
        <v>70228.69</v>
      </c>
      <c r="E148" s="1">
        <v>0</v>
      </c>
      <c r="F148" s="1">
        <v>0</v>
      </c>
      <c r="G148" s="2">
        <f t="shared" si="0"/>
        <v>33617.457929999997</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74824.91</v>
      </c>
      <c r="D149" s="1">
        <f>'PR-RAS'!E153</f>
        <v>57795.87</v>
      </c>
      <c r="E149" s="1">
        <v>0</v>
      </c>
      <c r="F149" s="1">
        <v>0</v>
      </c>
      <c r="G149" s="2">
        <f t="shared" si="0"/>
        <v>28181.664200000003</v>
      </c>
      <c r="H149" s="2">
        <f t="shared" si="1"/>
        <v>0.2199999999938882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74824.91</v>
      </c>
      <c r="D150" s="1">
        <f>'PR-RAS'!E154</f>
        <v>57795.87</v>
      </c>
      <c r="E150" s="1">
        <v>0</v>
      </c>
      <c r="F150" s="1">
        <v>0</v>
      </c>
      <c r="G150" s="2">
        <f t="shared" si="0"/>
        <v>28372.080850000002</v>
      </c>
      <c r="H150" s="2">
        <f t="shared" si="1"/>
        <v>0.2199999999938882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1061.78</v>
      </c>
      <c r="D154" s="1">
        <f>'PR-RAS'!E158</f>
        <v>2896.52</v>
      </c>
      <c r="E154" s="1">
        <v>0</v>
      </c>
      <c r="F154" s="1">
        <v>0</v>
      </c>
      <c r="G154" s="2">
        <f t="shared" si="0"/>
        <v>1048.78746</v>
      </c>
      <c r="H154" s="2">
        <f t="shared" si="1"/>
        <v>0.70000000000004547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12346.12</v>
      </c>
      <c r="D155" s="1">
        <f>'PR-RAS'!E159</f>
        <v>9536.2999999999993</v>
      </c>
      <c r="E155" s="1">
        <v>0</v>
      </c>
      <c r="F155" s="1">
        <v>0</v>
      </c>
      <c r="G155" s="2">
        <f t="shared" si="0"/>
        <v>4838.4828800000005</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12346.12</v>
      </c>
      <c r="D157" s="1">
        <f>'PR-RAS'!E161</f>
        <v>9536.2999999999993</v>
      </c>
      <c r="E157" s="1">
        <v>0</v>
      </c>
      <c r="F157" s="1">
        <v>0</v>
      </c>
      <c r="G157" s="2">
        <f t="shared" si="0"/>
        <v>4901.3203199999998</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198788.34</v>
      </c>
      <c r="D159" s="1">
        <f>'PR-RAS'!E163</f>
        <v>1342673.64</v>
      </c>
      <c r="E159" s="1">
        <v>0</v>
      </c>
      <c r="F159" s="1">
        <v>0</v>
      </c>
      <c r="G159" s="2">
        <f t="shared" si="0"/>
        <v>455693.42795999994</v>
      </c>
      <c r="H159" s="2">
        <f t="shared" si="1"/>
        <v>0.70000000009895302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12130.02</v>
      </c>
      <c r="D160" s="1">
        <f>'PR-RAS'!E164</f>
        <v>2756.7200000000003</v>
      </c>
      <c r="E160" s="1">
        <v>0</v>
      </c>
      <c r="F160" s="1">
        <v>0</v>
      </c>
      <c r="G160" s="2">
        <f t="shared" si="0"/>
        <v>2805.31014</v>
      </c>
      <c r="H160" s="2">
        <f t="shared" si="1"/>
        <v>0.3000000000001819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1089.19</v>
      </c>
      <c r="D161" s="1">
        <f>'PR-RAS'!E165</f>
        <v>861.48</v>
      </c>
      <c r="E161" s="1">
        <v>0</v>
      </c>
      <c r="F161" s="1">
        <v>0</v>
      </c>
      <c r="G161" s="2">
        <f t="shared" si="0"/>
        <v>449.94400000000002</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3462.36</v>
      </c>
      <c r="D162" s="1">
        <f>'PR-RAS'!E166</f>
        <v>1696.16</v>
      </c>
      <c r="E162" s="1">
        <v>0</v>
      </c>
      <c r="F162" s="1">
        <v>0</v>
      </c>
      <c r="G162" s="2">
        <f t="shared" si="0"/>
        <v>1103.60348</v>
      </c>
      <c r="H162" s="2">
        <f t="shared" si="1"/>
        <v>0.52000000000020918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7578.47</v>
      </c>
      <c r="D163" s="1">
        <f>'PR-RAS'!E167</f>
        <v>199.08</v>
      </c>
      <c r="E163" s="1">
        <v>0</v>
      </c>
      <c r="F163" s="1">
        <v>0</v>
      </c>
      <c r="G163" s="2">
        <f t="shared" si="0"/>
        <v>1292.21406</v>
      </c>
      <c r="H163" s="2">
        <f t="shared" si="1"/>
        <v>0.55000000000026716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63045.409999999996</v>
      </c>
      <c r="D165" s="1">
        <f>'PR-RAS'!E169</f>
        <v>45526.03</v>
      </c>
      <c r="E165" s="1">
        <v>0</v>
      </c>
      <c r="F165" s="1">
        <v>0</v>
      </c>
      <c r="G165" s="2">
        <f t="shared" si="0"/>
        <v>25271.985080000002</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3933.09</v>
      </c>
      <c r="D166" s="1">
        <f>'PR-RAS'!E170</f>
        <v>3384.55</v>
      </c>
      <c r="E166" s="1">
        <v>0</v>
      </c>
      <c r="F166" s="1">
        <v>0</v>
      </c>
      <c r="G166" s="2">
        <f t="shared" si="0"/>
        <v>1765.8613500000001</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57460.06</v>
      </c>
      <c r="D168" s="1">
        <f>'PR-RAS'!E172</f>
        <v>36748.449999999997</v>
      </c>
      <c r="E168" s="1">
        <v>0</v>
      </c>
      <c r="F168" s="1">
        <v>0</v>
      </c>
      <c r="G168" s="2">
        <f t="shared" si="0"/>
        <v>21869.812320000001</v>
      </c>
      <c r="H168" s="2">
        <f t="shared" si="1"/>
        <v>0.50999999999476131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880.61</v>
      </c>
      <c r="D169" s="1">
        <f>'PR-RAS'!E173</f>
        <v>5261.38</v>
      </c>
      <c r="E169" s="1">
        <v>0</v>
      </c>
      <c r="F169" s="1">
        <v>0</v>
      </c>
      <c r="G169" s="2">
        <f t="shared" si="0"/>
        <v>1915.7661600000004</v>
      </c>
      <c r="H169" s="2">
        <f t="shared" si="1"/>
        <v>0.7700000000000955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771.65</v>
      </c>
      <c r="D170" s="1">
        <f>'PR-RAS'!E174</f>
        <v>131.65</v>
      </c>
      <c r="E170" s="1">
        <v>0</v>
      </c>
      <c r="F170" s="1">
        <v>0</v>
      </c>
      <c r="G170" s="2">
        <f t="shared" si="0"/>
        <v>174.90655000000001</v>
      </c>
      <c r="H170" s="2">
        <f t="shared" si="1"/>
        <v>0.70000000000001705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106933.51000000001</v>
      </c>
      <c r="D173" s="1">
        <f>'PR-RAS'!E177</f>
        <v>1269334.29</v>
      </c>
      <c r="E173" s="1">
        <v>0</v>
      </c>
      <c r="F173" s="1">
        <v>0</v>
      </c>
      <c r="G173" s="2">
        <f t="shared" si="0"/>
        <v>455043.55947999994</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2919.94</v>
      </c>
      <c r="D174" s="1">
        <f>'PR-RAS'!E178</f>
        <v>3154.3</v>
      </c>
      <c r="E174" s="1">
        <v>0</v>
      </c>
      <c r="F174" s="1">
        <v>0</v>
      </c>
      <c r="G174" s="2">
        <f t="shared" si="0"/>
        <v>1596.5374200000001</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33965.629999999997</v>
      </c>
      <c r="D175" s="1">
        <f>'PR-RAS'!E179</f>
        <v>1045658.94</v>
      </c>
      <c r="E175" s="1">
        <v>0</v>
      </c>
      <c r="F175" s="1">
        <v>0</v>
      </c>
      <c r="G175" s="2">
        <f t="shared" si="0"/>
        <v>369799.33073999995</v>
      </c>
      <c r="H175" s="2">
        <f t="shared" si="1"/>
        <v>0.4300000000584987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16169.7</v>
      </c>
      <c r="D176" s="1">
        <f>'PR-RAS'!E180</f>
        <v>8925.68</v>
      </c>
      <c r="E176" s="1">
        <v>0</v>
      </c>
      <c r="F176" s="1">
        <v>0</v>
      </c>
      <c r="G176" s="2">
        <f t="shared" si="0"/>
        <v>5953.6854999999996</v>
      </c>
      <c r="H176" s="2">
        <f t="shared" si="1"/>
        <v>0.61999999999898137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3439.31</v>
      </c>
      <c r="D177" s="1">
        <f>'PR-RAS'!E181</f>
        <v>3342.17</v>
      </c>
      <c r="E177" s="1">
        <v>0</v>
      </c>
      <c r="F177" s="1">
        <v>0</v>
      </c>
      <c r="G177" s="2">
        <f t="shared" si="0"/>
        <v>1781.7623999999998</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2183.12</v>
      </c>
      <c r="D179" s="1">
        <f>'PR-RAS'!E183</f>
        <v>3822.47</v>
      </c>
      <c r="E179" s="1">
        <v>0</v>
      </c>
      <c r="F179" s="1">
        <v>0</v>
      </c>
      <c r="G179" s="2">
        <f t="shared" si="0"/>
        <v>1749.3946799999999</v>
      </c>
      <c r="H179" s="2">
        <f t="shared" si="1"/>
        <v>0.58999999999969077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32301.22</v>
      </c>
      <c r="D180" s="1">
        <f>'PR-RAS'!E184</f>
        <v>189902.07999999999</v>
      </c>
      <c r="E180" s="1">
        <v>0</v>
      </c>
      <c r="F180" s="1">
        <v>0</v>
      </c>
      <c r="G180" s="2">
        <f t="shared" si="0"/>
        <v>73766.863020000004</v>
      </c>
      <c r="H180" s="2">
        <f t="shared" si="1"/>
        <v>0.29999999998835847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7323.76</v>
      </c>
      <c r="D181" s="1">
        <f>'PR-RAS'!E185</f>
        <v>7224.34</v>
      </c>
      <c r="E181" s="1">
        <v>0</v>
      </c>
      <c r="F181" s="1">
        <v>0</v>
      </c>
      <c r="G181" s="2">
        <f t="shared" si="0"/>
        <v>3919.0392000000002</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8630.83</v>
      </c>
      <c r="D182" s="1">
        <f>'PR-RAS'!E186</f>
        <v>7304.31</v>
      </c>
      <c r="E182" s="1">
        <v>0</v>
      </c>
      <c r="F182" s="1">
        <v>0</v>
      </c>
      <c r="G182" s="2">
        <f t="shared" si="0"/>
        <v>4206.3404499999997</v>
      </c>
      <c r="H182" s="2">
        <f t="shared" si="1"/>
        <v>0.48000000000047294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978.82</v>
      </c>
      <c r="D183" s="1">
        <f>'PR-RAS'!E187</f>
        <v>931.21</v>
      </c>
      <c r="E183" s="1">
        <v>0</v>
      </c>
      <c r="F183" s="1">
        <v>0</v>
      </c>
      <c r="G183" s="2">
        <f t="shared" si="0"/>
        <v>517.10568000000001</v>
      </c>
      <c r="H183" s="2">
        <f t="shared" si="1"/>
        <v>0.38999999999998636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15700.579999999998</v>
      </c>
      <c r="D184" s="1">
        <f>'PR-RAS'!E188</f>
        <v>24125.39</v>
      </c>
      <c r="E184" s="1">
        <v>0</v>
      </c>
      <c r="F184" s="1">
        <v>0</v>
      </c>
      <c r="G184" s="2">
        <f t="shared" si="0"/>
        <v>11703.09888</v>
      </c>
      <c r="H184" s="2">
        <f t="shared" si="1"/>
        <v>0.81000000000130967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6194.9</v>
      </c>
      <c r="D185" s="1">
        <f>'PR-RAS'!E189</f>
        <v>6933.66</v>
      </c>
      <c r="E185" s="1">
        <v>0</v>
      </c>
      <c r="F185" s="1">
        <v>0</v>
      </c>
      <c r="G185" s="2">
        <f t="shared" si="0"/>
        <v>3691.44848</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1068.1199999999999</v>
      </c>
      <c r="D186" s="1">
        <f>'PR-RAS'!E190</f>
        <v>1328.28</v>
      </c>
      <c r="E186" s="1">
        <v>0</v>
      </c>
      <c r="F186" s="1">
        <v>0</v>
      </c>
      <c r="G186" s="2">
        <f t="shared" si="0"/>
        <v>689.06579999999997</v>
      </c>
      <c r="H186" s="2">
        <f t="shared" si="1"/>
        <v>0.39999999999986358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536.47</v>
      </c>
      <c r="D187" s="1">
        <f>'PR-RAS'!E191</f>
        <v>475.97</v>
      </c>
      <c r="E187" s="1">
        <v>0</v>
      </c>
      <c r="F187" s="1">
        <v>0</v>
      </c>
      <c r="G187" s="2">
        <f t="shared" si="0"/>
        <v>276.84426000000002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1170.22</v>
      </c>
      <c r="E188" s="1">
        <v>0</v>
      </c>
      <c r="F188" s="1">
        <v>0</v>
      </c>
      <c r="G188" s="2">
        <f t="shared" si="0"/>
        <v>586.57785999999999</v>
      </c>
      <c r="H188" s="2">
        <f t="shared" si="1"/>
        <v>0.56000000000005912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496.88</v>
      </c>
      <c r="D189" s="1">
        <f>'PR-RAS'!E193</f>
        <v>943.97</v>
      </c>
      <c r="E189" s="1">
        <v>0</v>
      </c>
      <c r="F189" s="1">
        <v>0</v>
      </c>
      <c r="G189" s="2">
        <f t="shared" si="0"/>
        <v>448.34616000000005</v>
      </c>
      <c r="H189" s="2">
        <f t="shared" si="1"/>
        <v>0.14999999999997726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6607.87</v>
      </c>
      <c r="D191" s="1">
        <f>'PR-RAS'!E195</f>
        <v>13273.29</v>
      </c>
      <c r="E191" s="1">
        <v>0</v>
      </c>
      <c r="F191" s="1">
        <v>0</v>
      </c>
      <c r="G191" s="2">
        <f t="shared" si="0"/>
        <v>6299.3455000000013</v>
      </c>
      <c r="H191" s="2">
        <f t="shared" si="1"/>
        <v>0.42000000000098225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19891.38</v>
      </c>
      <c r="D192" s="1">
        <f>'PR-RAS'!E196</f>
        <v>23904.100000000002</v>
      </c>
      <c r="E192" s="1">
        <v>0</v>
      </c>
      <c r="F192" s="1">
        <v>0</v>
      </c>
      <c r="G192" s="2">
        <f t="shared" si="0"/>
        <v>12930.619780000001</v>
      </c>
      <c r="H192" s="2">
        <f t="shared" si="1"/>
        <v>0.48000000000320142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2151.34</v>
      </c>
      <c r="D198" s="1">
        <f>'PR-RAS'!E202</f>
        <v>2260.88</v>
      </c>
      <c r="E198" s="1">
        <v>0</v>
      </c>
      <c r="F198" s="1">
        <v>0</v>
      </c>
      <c r="G198" s="2">
        <f t="shared" si="0"/>
        <v>1314.6007000000002</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2151.34</v>
      </c>
      <c r="D200" s="1">
        <f>'PR-RAS'!E204</f>
        <v>2260.88</v>
      </c>
      <c r="E200" s="1">
        <v>0</v>
      </c>
      <c r="F200" s="1">
        <v>0</v>
      </c>
      <c r="G200" s="2">
        <f t="shared" si="0"/>
        <v>1327.9469000000001</v>
      </c>
      <c r="H200" s="2">
        <f t="shared" si="1"/>
        <v>0.46000000000003638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17740.04</v>
      </c>
      <c r="D206" s="1">
        <f>'PR-RAS'!E210</f>
        <v>21643.22</v>
      </c>
      <c r="E206" s="1">
        <v>0</v>
      </c>
      <c r="F206" s="1">
        <v>0</v>
      </c>
      <c r="G206" s="2">
        <f t="shared" si="0"/>
        <v>12510.428400000001</v>
      </c>
      <c r="H206" s="2">
        <f t="shared" si="1"/>
        <v>0.26000000000203727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1612.19</v>
      </c>
      <c r="D207" s="1">
        <f>'PR-RAS'!E211</f>
        <v>5621.03</v>
      </c>
      <c r="E207" s="1">
        <v>0</v>
      </c>
      <c r="F207" s="1">
        <v>0</v>
      </c>
      <c r="G207" s="2">
        <f t="shared" si="0"/>
        <v>2647.9755</v>
      </c>
      <c r="H207" s="2">
        <f t="shared" si="1"/>
        <v>0.21999999999979991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14327.51</v>
      </c>
      <c r="D209" s="1">
        <f>'PR-RAS'!E213</f>
        <v>14227.47</v>
      </c>
      <c r="E209" s="1">
        <v>0</v>
      </c>
      <c r="F209" s="1">
        <v>0</v>
      </c>
      <c r="G209" s="2">
        <f t="shared" si="0"/>
        <v>8898.7495999999992</v>
      </c>
      <c r="H209" s="2">
        <f t="shared" si="1"/>
        <v>0.95999999999912689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1800.34</v>
      </c>
      <c r="D210" s="1">
        <f>'PR-RAS'!E214</f>
        <v>1794.72</v>
      </c>
      <c r="E210" s="1">
        <v>0</v>
      </c>
      <c r="F210" s="1">
        <v>0</v>
      </c>
      <c r="G210" s="2">
        <f t="shared" si="0"/>
        <v>1126.4640199999999</v>
      </c>
      <c r="H210" s="2">
        <f t="shared" si="1"/>
        <v>0.61999999999989086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530.89</v>
      </c>
      <c r="D211" s="1">
        <f>'PR-RAS'!E215</f>
        <v>700</v>
      </c>
      <c r="E211" s="1">
        <v>0</v>
      </c>
      <c r="F211" s="1">
        <v>0</v>
      </c>
      <c r="G211" s="2">
        <f t="shared" si="0"/>
        <v>405.48689999999993</v>
      </c>
      <c r="H211" s="2">
        <f t="shared" si="1"/>
        <v>0.11000000000001364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530.89</v>
      </c>
      <c r="D215" s="1">
        <f>'PR-RAS'!E219</f>
        <v>700</v>
      </c>
      <c r="E215" s="1">
        <v>0</v>
      </c>
      <c r="F215" s="1">
        <v>0</v>
      </c>
      <c r="G215" s="2">
        <f t="shared" si="0"/>
        <v>413.21045999999996</v>
      </c>
      <c r="H215" s="2">
        <f t="shared" si="1"/>
        <v>0.11000000000001364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530.89</v>
      </c>
      <c r="D218" s="1">
        <f>'PR-RAS'!E222</f>
        <v>700</v>
      </c>
      <c r="E218" s="1">
        <v>0</v>
      </c>
      <c r="F218" s="1">
        <v>0</v>
      </c>
      <c r="G218" s="2">
        <f t="shared" si="0"/>
        <v>419.00312999999994</v>
      </c>
      <c r="H218" s="2">
        <f t="shared" si="1"/>
        <v>0.11000000000001364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81889.590000000011</v>
      </c>
      <c r="D248" s="1">
        <f>'PR-RAS'!E252</f>
        <v>87862.86</v>
      </c>
      <c r="E248" s="1">
        <v>0</v>
      </c>
      <c r="F248" s="1">
        <v>0</v>
      </c>
      <c r="G248" s="2">
        <f t="shared" si="0"/>
        <v>63630.981569999996</v>
      </c>
      <c r="H248" s="2">
        <f t="shared" si="1"/>
        <v>0.54999999998835847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81889.590000000011</v>
      </c>
      <c r="D255" s="1">
        <f>'PR-RAS'!E259</f>
        <v>87862.86</v>
      </c>
      <c r="E255" s="1">
        <v>0</v>
      </c>
      <c r="F255" s="1">
        <v>0</v>
      </c>
      <c r="G255" s="2">
        <f t="shared" si="0"/>
        <v>65434.288740000004</v>
      </c>
      <c r="H255" s="2">
        <f t="shared" si="1"/>
        <v>0.54999999998835847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4101.13</v>
      </c>
      <c r="D256" s="1">
        <f>'PR-RAS'!E260</f>
        <v>795.79</v>
      </c>
      <c r="E256" s="1">
        <v>0</v>
      </c>
      <c r="F256" s="1">
        <v>0</v>
      </c>
      <c r="G256" s="2">
        <f t="shared" si="0"/>
        <v>1451.64105</v>
      </c>
      <c r="H256" s="2">
        <f t="shared" si="1"/>
        <v>0.34000000000014552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77788.460000000006</v>
      </c>
      <c r="D257" s="1">
        <f>'PR-RAS'!E261</f>
        <v>87067.07</v>
      </c>
      <c r="E257" s="1">
        <v>0</v>
      </c>
      <c r="F257" s="1">
        <v>0</v>
      </c>
      <c r="G257" s="2">
        <f t="shared" si="0"/>
        <v>64492.185600000012</v>
      </c>
      <c r="H257" s="2">
        <f t="shared" si="1"/>
        <v>0.53000000001338776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58196.63</v>
      </c>
      <c r="D259" s="1">
        <f>'PR-RAS'!E263</f>
        <v>26973.199999999997</v>
      </c>
      <c r="E259" s="1">
        <v>0</v>
      </c>
      <c r="F259" s="1">
        <v>0</v>
      </c>
      <c r="G259" s="2">
        <f t="shared" si="0"/>
        <v>28932.901740000001</v>
      </c>
      <c r="H259" s="2">
        <f t="shared" si="1"/>
        <v>0.56999999999970896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18379.79</v>
      </c>
      <c r="D260" s="1">
        <f>'PR-RAS'!E264</f>
        <v>24699.71</v>
      </c>
      <c r="E260" s="1">
        <v>0</v>
      </c>
      <c r="F260" s="1">
        <v>0</v>
      </c>
      <c r="G260" s="2">
        <f t="shared" si="0"/>
        <v>17554.81539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18379.79</v>
      </c>
      <c r="D261" s="1">
        <f>'PR-RAS'!E265</f>
        <v>24699.71</v>
      </c>
      <c r="E261" s="1">
        <v>0</v>
      </c>
      <c r="F261" s="1">
        <v>0</v>
      </c>
      <c r="G261" s="2">
        <f t="shared" si="0"/>
        <v>17622.594599999997</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39816.839999999997</v>
      </c>
      <c r="D275" s="1">
        <f>'PR-RAS'!E279</f>
        <v>2273.4899999999998</v>
      </c>
      <c r="E275" s="1">
        <v>0</v>
      </c>
      <c r="F275" s="1">
        <v>0</v>
      </c>
      <c r="G275" s="2">
        <f t="shared" si="8"/>
        <v>12155.686679999999</v>
      </c>
      <c r="H275" s="2">
        <f t="shared" si="9"/>
        <v>0.65000000000327418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39816.839999999997</v>
      </c>
      <c r="D276" s="1">
        <f>'PR-RAS'!E280</f>
        <v>2273.4899999999998</v>
      </c>
      <c r="E276" s="1">
        <v>0</v>
      </c>
      <c r="F276" s="1">
        <v>0</v>
      </c>
      <c r="G276" s="2">
        <f t="shared" si="8"/>
        <v>12200.050499999999</v>
      </c>
      <c r="H276" s="2">
        <f t="shared" si="9"/>
        <v>0.65000000000327418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447529.64000000007</v>
      </c>
      <c r="D285" s="1">
        <f>'PR-RAS'!E289</f>
        <v>1552342.49</v>
      </c>
      <c r="E285" s="1">
        <v>0</v>
      </c>
      <c r="F285" s="1">
        <v>0</v>
      </c>
      <c r="G285" s="2">
        <f t="shared" si="8"/>
        <v>1008828.95208</v>
      </c>
      <c r="H285" s="2">
        <f t="shared" si="9"/>
        <v>0.84999999991850927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200974.35999999993</v>
      </c>
      <c r="D286" s="1">
        <f>'PR-RAS'!E290</f>
        <v>0</v>
      </c>
      <c r="E286" s="1">
        <v>0</v>
      </c>
      <c r="F286" s="1">
        <v>0</v>
      </c>
      <c r="G286" s="2">
        <f t="shared" si="8"/>
        <v>57277.692599999973</v>
      </c>
      <c r="H286" s="2">
        <f t="shared" si="9"/>
        <v>0.3599999999278225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290096.2799999998</v>
      </c>
      <c r="E287" s="1">
        <v>0</v>
      </c>
      <c r="F287" s="1">
        <v>0</v>
      </c>
      <c r="G287" s="2">
        <f t="shared" si="8"/>
        <v>165935.07215999987</v>
      </c>
      <c r="H287" s="2">
        <f t="shared" si="9"/>
        <v>0.27999999979510903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53013.24</v>
      </c>
      <c r="D288" s="1">
        <f>'PR-RAS'!E292</f>
        <v>52188.1</v>
      </c>
      <c r="E288" s="1">
        <v>0</v>
      </c>
      <c r="F288" s="1">
        <v>0</v>
      </c>
      <c r="G288" s="2">
        <f t="shared" si="8"/>
        <v>45170.76928</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186987.54</v>
      </c>
      <c r="D290" s="1">
        <f>'PR-RAS'!E294</f>
        <v>860443.06</v>
      </c>
      <c r="E290" s="1">
        <v>0</v>
      </c>
      <c r="F290" s="1">
        <v>0</v>
      </c>
      <c r="G290" s="2">
        <f t="shared" si="8"/>
        <v>551375.48774000001</v>
      </c>
      <c r="H290" s="2">
        <f t="shared" si="9"/>
        <v>0.52000000004773028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324.10000000000002</v>
      </c>
      <c r="D292" s="1">
        <f>'PR-RAS'!E296</f>
        <v>374.53</v>
      </c>
      <c r="E292" s="1">
        <v>0</v>
      </c>
      <c r="F292" s="1">
        <v>0</v>
      </c>
      <c r="G292" s="2">
        <f t="shared" si="8"/>
        <v>312.28955999999994</v>
      </c>
      <c r="H292" s="2">
        <f t="shared" si="9"/>
        <v>0.57000000000005002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546196.72</v>
      </c>
      <c r="D345" s="1">
        <f>'PR-RAS'!E350</f>
        <v>248206.47999999998</v>
      </c>
      <c r="E345" s="1">
        <v>0</v>
      </c>
      <c r="F345" s="1">
        <v>0</v>
      </c>
      <c r="G345" s="2">
        <f t="shared" si="8"/>
        <v>358657.72991999995</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25811.260000000002</v>
      </c>
      <c r="D346" s="1">
        <f>'PR-RAS'!E351</f>
        <v>141459.13</v>
      </c>
      <c r="E346" s="1">
        <v>0</v>
      </c>
      <c r="F346" s="1">
        <v>0</v>
      </c>
      <c r="G346" s="2">
        <f t="shared" si="8"/>
        <v>106511.6844</v>
      </c>
      <c r="H346" s="2">
        <f t="shared" si="9"/>
        <v>0.39000000000669388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20000</v>
      </c>
      <c r="E347" s="1">
        <v>0</v>
      </c>
      <c r="F347" s="1">
        <v>0</v>
      </c>
      <c r="G347" s="2">
        <f t="shared" si="8"/>
        <v>13839.999999999998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20000</v>
      </c>
      <c r="E348" s="1">
        <v>0</v>
      </c>
      <c r="F348" s="1">
        <v>0</v>
      </c>
      <c r="G348" s="2">
        <f t="shared" si="8"/>
        <v>13879.999999999998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25811.260000000002</v>
      </c>
      <c r="D351" s="1">
        <f>'PR-RAS'!E356</f>
        <v>121459.13</v>
      </c>
      <c r="E351" s="1">
        <v>0</v>
      </c>
      <c r="F351" s="1">
        <v>0</v>
      </c>
      <c r="G351" s="2">
        <f t="shared" si="8"/>
        <v>94055.331999999995</v>
      </c>
      <c r="H351" s="2">
        <f t="shared" si="9"/>
        <v>0.39000000000669388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129.4</v>
      </c>
      <c r="D354" s="1">
        <f>'PR-RAS'!E359</f>
        <v>130.63</v>
      </c>
      <c r="E354" s="1">
        <v>0</v>
      </c>
      <c r="F354" s="1">
        <v>0</v>
      </c>
      <c r="G354" s="2">
        <f t="shared" si="8"/>
        <v>137.90297999999999</v>
      </c>
      <c r="H354" s="2">
        <f t="shared" si="9"/>
        <v>0.77000000000001023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25681.86</v>
      </c>
      <c r="D357" s="1">
        <f>'PR-RAS'!E362</f>
        <v>121328.5</v>
      </c>
      <c r="E357" s="1">
        <v>0</v>
      </c>
      <c r="F357" s="1">
        <v>0</v>
      </c>
      <c r="G357" s="2">
        <f t="shared" si="8"/>
        <v>95528.634159999987</v>
      </c>
      <c r="H357" s="2">
        <f t="shared" si="9"/>
        <v>0.63999999999941792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520385.46</v>
      </c>
      <c r="D358" s="1">
        <f>'PR-RAS'!E363</f>
        <v>106747.34999999999</v>
      </c>
      <c r="E358" s="1">
        <v>0</v>
      </c>
      <c r="F358" s="1">
        <v>0</v>
      </c>
      <c r="G358" s="2">
        <f t="shared" si="8"/>
        <v>261995.21711999999</v>
      </c>
      <c r="H358" s="2">
        <f t="shared" si="9"/>
        <v>0.81000000001222361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478197.05</v>
      </c>
      <c r="D359" s="1">
        <f>'PR-RAS'!E364</f>
        <v>98828.97</v>
      </c>
      <c r="E359" s="1">
        <v>0</v>
      </c>
      <c r="F359" s="1">
        <v>0</v>
      </c>
      <c r="G359" s="2">
        <f t="shared" si="8"/>
        <v>241956.08641999998</v>
      </c>
      <c r="H359" s="2">
        <f t="shared" si="9"/>
        <v>7.9999999987194315E-2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167894.35</v>
      </c>
      <c r="D361" s="1">
        <f>'PR-RAS'!E366</f>
        <v>0</v>
      </c>
      <c r="E361" s="1">
        <v>0</v>
      </c>
      <c r="F361" s="1">
        <v>0</v>
      </c>
      <c r="G361" s="2">
        <f t="shared" si="8"/>
        <v>60441.966</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210597.13</v>
      </c>
      <c r="D362" s="1">
        <f>'PR-RAS'!E367</f>
        <v>98828.97</v>
      </c>
      <c r="E362" s="1">
        <v>0</v>
      </c>
      <c r="F362" s="1">
        <v>0</v>
      </c>
      <c r="G362" s="2">
        <f t="shared" si="8"/>
        <v>147380.08027000001</v>
      </c>
      <c r="H362" s="2">
        <f t="shared" si="9"/>
        <v>0.16000000000349246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99705.57</v>
      </c>
      <c r="D363" s="1">
        <f>'PR-RAS'!E368</f>
        <v>0</v>
      </c>
      <c r="E363" s="1">
        <v>0</v>
      </c>
      <c r="F363" s="1">
        <v>0</v>
      </c>
      <c r="G363" s="2">
        <f t="shared" si="8"/>
        <v>36093.416340000003</v>
      </c>
      <c r="H363" s="2">
        <f t="shared" si="9"/>
        <v>0.42999999999301508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4985.07</v>
      </c>
      <c r="D364" s="1">
        <f>'PR-RAS'!E369</f>
        <v>3643.84</v>
      </c>
      <c r="E364" s="1">
        <v>0</v>
      </c>
      <c r="F364" s="1">
        <v>0</v>
      </c>
      <c r="G364" s="2">
        <f t="shared" si="8"/>
        <v>4455.0082499999999</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2957.46</v>
      </c>
      <c r="D365" s="1">
        <f>'PR-RAS'!E370</f>
        <v>492.56</v>
      </c>
      <c r="E365" s="1">
        <v>0</v>
      </c>
      <c r="F365" s="1">
        <v>0</v>
      </c>
      <c r="G365" s="2">
        <f t="shared" si="8"/>
        <v>1435.0991199999999</v>
      </c>
      <c r="H365" s="2">
        <f t="shared" si="9"/>
        <v>0.90000000000003411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2027.61</v>
      </c>
      <c r="D371" s="1">
        <f>'PR-RAS'!E376</f>
        <v>3151.28</v>
      </c>
      <c r="E371" s="1">
        <v>0</v>
      </c>
      <c r="F371" s="1">
        <v>0</v>
      </c>
      <c r="G371" s="2">
        <f t="shared" si="8"/>
        <v>3082.1628999999998</v>
      </c>
      <c r="H371" s="2">
        <f t="shared" si="9"/>
        <v>0.67000000000030013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34331.53</v>
      </c>
      <c r="D373" s="1">
        <f>'PR-RAS'!E378</f>
        <v>0</v>
      </c>
      <c r="E373" s="1">
        <v>0</v>
      </c>
      <c r="F373" s="1">
        <v>0</v>
      </c>
      <c r="G373" s="2">
        <f t="shared" si="8"/>
        <v>12771.329159999999</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34331.53</v>
      </c>
      <c r="D374" s="1">
        <f>'PR-RAS'!E379</f>
        <v>0</v>
      </c>
      <c r="E374" s="1">
        <v>0</v>
      </c>
      <c r="F374" s="1">
        <v>0</v>
      </c>
      <c r="G374" s="2">
        <f t="shared" si="8"/>
        <v>12805.660689999999</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2871.81</v>
      </c>
      <c r="D378" s="1">
        <f>'PR-RAS'!E383</f>
        <v>4274.54</v>
      </c>
      <c r="E378" s="1">
        <v>0</v>
      </c>
      <c r="F378" s="1">
        <v>0</v>
      </c>
      <c r="G378" s="2">
        <f t="shared" si="8"/>
        <v>4305.6755299999995</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2871.81</v>
      </c>
      <c r="D379" s="1">
        <f>'PR-RAS'!E384</f>
        <v>4274.54</v>
      </c>
      <c r="E379" s="1">
        <v>0</v>
      </c>
      <c r="F379" s="1">
        <v>0</v>
      </c>
      <c r="G379" s="2">
        <f t="shared" si="8"/>
        <v>4317.0964199999999</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546196.72</v>
      </c>
      <c r="D403" s="1">
        <f>'PR-RAS'!E408</f>
        <v>248206.47999999998</v>
      </c>
      <c r="E403" s="1">
        <v>0</v>
      </c>
      <c r="F403" s="1">
        <v>0</v>
      </c>
      <c r="G403" s="2">
        <f t="shared" si="8"/>
        <v>419129.09136000002</v>
      </c>
      <c r="H403" s="2">
        <f t="shared" si="9"/>
        <v>0.76000000000931323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782.11</v>
      </c>
      <c r="E405" s="1">
        <v>0</v>
      </c>
      <c r="F405" s="1">
        <v>0</v>
      </c>
      <c r="G405" s="2">
        <f t="shared" si="8"/>
        <v>631.94488000000001</v>
      </c>
      <c r="H405" s="2">
        <f t="shared" si="9"/>
        <v>0.11000000000001364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648504</v>
      </c>
      <c r="D407" s="1">
        <f>'PR-RAS'!E412</f>
        <v>1262246.2100000002</v>
      </c>
      <c r="E407" s="1">
        <v>0</v>
      </c>
      <c r="F407" s="1">
        <v>0</v>
      </c>
      <c r="G407" s="2">
        <f t="shared" si="8"/>
        <v>1288236.5465200003</v>
      </c>
      <c r="H407" s="2">
        <f t="shared" si="9"/>
        <v>0.21000000019557774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993726.3600000001</v>
      </c>
      <c r="D408" s="1">
        <f>'PR-RAS'!E413</f>
        <v>1800548.97</v>
      </c>
      <c r="E408" s="1">
        <v>0</v>
      </c>
      <c r="F408" s="1">
        <v>0</v>
      </c>
      <c r="G408" s="2">
        <f t="shared" si="8"/>
        <v>1870093.4900999998</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345222.3600000001</v>
      </c>
      <c r="D410" s="1">
        <f>'PR-RAS'!E415</f>
        <v>538302.75999999978</v>
      </c>
      <c r="E410" s="1">
        <v>0</v>
      </c>
      <c r="F410" s="1">
        <v>0</v>
      </c>
      <c r="G410" s="2">
        <f t="shared" si="8"/>
        <v>581527.60291999986</v>
      </c>
      <c r="H410" s="2">
        <f t="shared" si="9"/>
        <v>0.6000000003259629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53013.24</v>
      </c>
      <c r="D411" s="1">
        <f>'PR-RAS'!E416</f>
        <v>51405.99</v>
      </c>
      <c r="E411" s="1">
        <v>0</v>
      </c>
      <c r="F411" s="1">
        <v>0</v>
      </c>
      <c r="G411" s="2">
        <f t="shared" si="8"/>
        <v>63888.340199999999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186987.54</v>
      </c>
      <c r="D413" s="1">
        <f>'PR-RAS'!E418</f>
        <v>860443.06</v>
      </c>
      <c r="E413" s="1">
        <v>0</v>
      </c>
      <c r="F413" s="1">
        <v>0</v>
      </c>
      <c r="G413" s="2">
        <f t="shared" si="8"/>
        <v>786043.94792000006</v>
      </c>
      <c r="H413" s="2">
        <f t="shared" si="9"/>
        <v>0.52000000004773028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967363.27</v>
      </c>
      <c r="E414" s="1">
        <v>0</v>
      </c>
      <c r="F414" s="1">
        <v>0</v>
      </c>
      <c r="G414" s="2">
        <f t="shared" si="8"/>
        <v>799042.06102000002</v>
      </c>
      <c r="H414" s="2">
        <f t="shared" si="9"/>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967363.27</v>
      </c>
      <c r="E478" s="1">
        <v>0</v>
      </c>
      <c r="F478" s="1">
        <v>0</v>
      </c>
      <c r="G478" s="2">
        <f t="shared" si="8"/>
        <v>922864.55958</v>
      </c>
      <c r="H478" s="2">
        <f t="shared" si="9"/>
        <v>0.27000000001862645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967363.27</v>
      </c>
      <c r="E484" s="1">
        <v>0</v>
      </c>
      <c r="F484" s="1">
        <v>0</v>
      </c>
      <c r="G484" s="2">
        <f t="shared" si="8"/>
        <v>934472.91882000002</v>
      </c>
      <c r="H484" s="2">
        <f t="shared" si="9"/>
        <v>0.27000000001862645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967363.27</v>
      </c>
      <c r="E485" s="1">
        <v>0</v>
      </c>
      <c r="F485" s="1">
        <v>0</v>
      </c>
      <c r="G485" s="2">
        <f t="shared" si="8"/>
        <v>936407.64535999997</v>
      </c>
      <c r="H485" s="2">
        <f t="shared" si="9"/>
        <v>0.27000000001862645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46878.38</v>
      </c>
      <c r="D522" s="1">
        <f>'PR-RAS'!E528</f>
        <v>18880.2</v>
      </c>
      <c r="E522" s="1">
        <v>0</v>
      </c>
      <c r="F522" s="1">
        <v>0</v>
      </c>
      <c r="G522" s="2">
        <f t="shared" ref="G522:G809" si="10">(B522/1000)*(C522*1+D522*2)</f>
        <v>44096.804380000001</v>
      </c>
      <c r="H522" s="2">
        <f t="shared" ref="H522:H809" si="11">ABS(C522-ROUND(C522,0))+ABS(D522-ROUND(D522,0))</f>
        <v>0.57999999999810825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46878.38</v>
      </c>
      <c r="D587" s="1">
        <f>'PR-RAS'!E593</f>
        <v>18880.2</v>
      </c>
      <c r="E587" s="1">
        <v>0</v>
      </c>
      <c r="F587" s="1">
        <v>0</v>
      </c>
      <c r="G587" s="2">
        <f t="shared" si="10"/>
        <v>49598.325079999995</v>
      </c>
      <c r="H587" s="2">
        <f t="shared" si="11"/>
        <v>0.57999999999810825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18581.189999999999</v>
      </c>
      <c r="D593" s="1">
        <f>'PR-RAS'!E599</f>
        <v>18880.2</v>
      </c>
      <c r="E593" s="1">
        <v>0</v>
      </c>
      <c r="F593" s="1">
        <v>0</v>
      </c>
      <c r="G593" s="2">
        <f t="shared" si="10"/>
        <v>33354.221279999998</v>
      </c>
      <c r="H593" s="2">
        <f t="shared" si="11"/>
        <v>0.38999999999941792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18581.189999999999</v>
      </c>
      <c r="D594" s="1">
        <f>'PR-RAS'!E600</f>
        <v>18880.2</v>
      </c>
      <c r="E594" s="1">
        <v>0</v>
      </c>
      <c r="F594" s="1">
        <v>0</v>
      </c>
      <c r="G594" s="2">
        <f t="shared" si="10"/>
        <v>33410.562869999994</v>
      </c>
      <c r="H594" s="2">
        <f t="shared" si="11"/>
        <v>0.38999999999941792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28297.19</v>
      </c>
      <c r="D611" s="1">
        <f>'PR-RAS'!E617</f>
        <v>0</v>
      </c>
      <c r="E611" s="1">
        <v>0</v>
      </c>
      <c r="F611" s="1">
        <v>0</v>
      </c>
      <c r="G611" s="2">
        <f t="shared" si="10"/>
        <v>17261.285899999999</v>
      </c>
      <c r="H611" s="2">
        <f t="shared" si="11"/>
        <v>0.18999999999869033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28297.19</v>
      </c>
      <c r="D612" s="1">
        <f>'PR-RAS'!E618</f>
        <v>0</v>
      </c>
      <c r="E612" s="1">
        <v>0</v>
      </c>
      <c r="F612" s="1">
        <v>0</v>
      </c>
      <c r="G612" s="2">
        <f t="shared" si="10"/>
        <v>17289.58309</v>
      </c>
      <c r="H612" s="2">
        <f t="shared" si="11"/>
        <v>0.18999999999869033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948483.07000000007</v>
      </c>
      <c r="E629" s="1">
        <v>0</v>
      </c>
      <c r="F629" s="1">
        <v>0</v>
      </c>
      <c r="G629" s="2">
        <f t="shared" si="10"/>
        <v>1191294.7359200001</v>
      </c>
      <c r="H629" s="2">
        <f t="shared" si="11"/>
        <v>7.000000006519258E-2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46878.38</v>
      </c>
      <c r="D630" s="1">
        <f>'PR-RAS'!E636</f>
        <v>0</v>
      </c>
      <c r="E630" s="1">
        <v>0</v>
      </c>
      <c r="F630" s="1">
        <v>0</v>
      </c>
      <c r="G630" s="2">
        <f t="shared" si="10"/>
        <v>29486.50102</v>
      </c>
      <c r="H630" s="2">
        <f t="shared" si="11"/>
        <v>0.37999999999738066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648504</v>
      </c>
      <c r="D633" s="1">
        <f>'PR-RAS'!E639</f>
        <v>2229609.4800000004</v>
      </c>
      <c r="E633" s="1">
        <v>0</v>
      </c>
      <c r="F633" s="1">
        <v>0</v>
      </c>
      <c r="G633" s="2">
        <f t="shared" si="10"/>
        <v>3228080.9107200005</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1040604.7400000001</v>
      </c>
      <c r="D634" s="1">
        <f>'PR-RAS'!E640</f>
        <v>1819429.17</v>
      </c>
      <c r="E634" s="1">
        <v>0</v>
      </c>
      <c r="F634" s="1">
        <v>0</v>
      </c>
      <c r="G634" s="2">
        <f t="shared" si="10"/>
        <v>2962100.1296399999</v>
      </c>
      <c r="H634" s="2">
        <f t="shared" si="11"/>
        <v>0.4299999998183921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410180.31000000052</v>
      </c>
      <c r="E635" s="1">
        <v>0</v>
      </c>
      <c r="F635" s="1">
        <v>0</v>
      </c>
      <c r="G635" s="2">
        <f t="shared" si="10"/>
        <v>520108.63308000064</v>
      </c>
      <c r="H635" s="2">
        <f t="shared" si="11"/>
        <v>0.31000000052154064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392100.74000000011</v>
      </c>
      <c r="D636" s="1">
        <f>'PR-RAS'!E642</f>
        <v>0</v>
      </c>
      <c r="E636" s="1">
        <v>0</v>
      </c>
      <c r="F636" s="1">
        <v>0</v>
      </c>
      <c r="G636" s="2">
        <f t="shared" si="10"/>
        <v>248983.96990000008</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53013.24</v>
      </c>
      <c r="D637" s="1">
        <f>'PR-RAS'!E643</f>
        <v>51405.99</v>
      </c>
      <c r="E637" s="1">
        <v>0</v>
      </c>
      <c r="F637" s="1">
        <v>0</v>
      </c>
      <c r="G637" s="2">
        <f t="shared" si="10"/>
        <v>99104.839919999999</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461586.30000000051</v>
      </c>
      <c r="E639" s="1">
        <v>0</v>
      </c>
      <c r="F639" s="1">
        <v>0</v>
      </c>
      <c r="G639" s="2">
        <f t="shared" si="10"/>
        <v>588984.11880000064</v>
      </c>
      <c r="H639" s="2">
        <f t="shared" si="11"/>
        <v>0.30000000051222742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339087.50000000012</v>
      </c>
      <c r="D640" s="1">
        <f>'PR-RAS'!E646</f>
        <v>0</v>
      </c>
      <c r="E640" s="1">
        <v>0</v>
      </c>
      <c r="F640" s="1">
        <v>0</v>
      </c>
      <c r="G640" s="2">
        <f t="shared" si="10"/>
        <v>216676.91250000009</v>
      </c>
      <c r="H640" s="2">
        <f t="shared" si="11"/>
        <v>0.49999999988358468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6774.56</v>
      </c>
      <c r="D641" s="1">
        <f>'PR-RAS'!E647</f>
        <v>8973.5</v>
      </c>
      <c r="E641" s="1">
        <v>0</v>
      </c>
      <c r="F641" s="1">
        <v>0</v>
      </c>
      <c r="G641" s="2">
        <f t="shared" si="10"/>
        <v>15821.798400000001</v>
      </c>
      <c r="H641" s="2">
        <f t="shared" si="11"/>
        <v>0.93999999999959982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340045</v>
      </c>
      <c r="D642" s="1">
        <f>'PR-RAS'!E649</f>
        <v>157152.70000000001</v>
      </c>
      <c r="E642" s="1">
        <v>0</v>
      </c>
      <c r="F642" s="1">
        <v>0</v>
      </c>
      <c r="G642" s="2">
        <f t="shared" si="10"/>
        <v>419438.60640000005</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680693.75</v>
      </c>
      <c r="D643" s="1">
        <f>'PR-RAS'!E650</f>
        <v>2288244.2999999998</v>
      </c>
      <c r="E643" s="1">
        <v>0</v>
      </c>
      <c r="F643" s="1">
        <v>0</v>
      </c>
      <c r="G643" s="2">
        <f t="shared" si="10"/>
        <v>3375111.0686999997</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970942.16</v>
      </c>
      <c r="D644" s="1">
        <f>'PR-RAS'!E651</f>
        <v>1927125.55</v>
      </c>
      <c r="E644" s="1">
        <v>0</v>
      </c>
      <c r="F644" s="1">
        <v>0</v>
      </c>
      <c r="G644" s="2">
        <f t="shared" si="10"/>
        <v>3102599.2661799998</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49796.589999999967</v>
      </c>
      <c r="D645" s="1">
        <f>'PR-RAS'!E652</f>
        <v>518271.44999999995</v>
      </c>
      <c r="E645" s="1">
        <v>0</v>
      </c>
      <c r="F645" s="1">
        <v>0</v>
      </c>
      <c r="G645" s="2">
        <f t="shared" si="10"/>
        <v>699602.63155999989</v>
      </c>
      <c r="H645" s="2">
        <f t="shared" si="11"/>
        <v>0.85999999998603016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5</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5</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6908.79</v>
      </c>
      <c r="D654" s="1">
        <f>'PR-RAS'!E661</f>
        <v>1863</v>
      </c>
      <c r="E654" s="1">
        <v>0</v>
      </c>
      <c r="F654" s="1">
        <v>0</v>
      </c>
      <c r="G654" s="2">
        <f t="shared" si="10"/>
        <v>6944.5178700000006</v>
      </c>
      <c r="H654" s="2">
        <f t="shared" si="11"/>
        <v>0.21000000000003638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195.37</v>
      </c>
      <c r="D655" s="1">
        <f>'PR-RAS'!E662</f>
        <v>0</v>
      </c>
      <c r="E655" s="1">
        <v>0</v>
      </c>
      <c r="F655" s="1">
        <v>0</v>
      </c>
      <c r="G655" s="2">
        <f t="shared" si="10"/>
        <v>127.77198000000001</v>
      </c>
      <c r="H655" s="2">
        <f t="shared" si="11"/>
        <v>0.37000000000000455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0</v>
      </c>
      <c r="E659" s="1">
        <v>0</v>
      </c>
      <c r="F659" s="1">
        <v>0</v>
      </c>
      <c r="G659" s="2">
        <f t="shared" si="10"/>
        <v>8733.1602400000011</v>
      </c>
      <c r="H659" s="2">
        <f t="shared" si="11"/>
        <v>0.28000000000065484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212.36</v>
      </c>
      <c r="D669" s="1">
        <f>'PR-RAS'!E676</f>
        <v>0</v>
      </c>
      <c r="E669" s="1">
        <v>0</v>
      </c>
      <c r="F669" s="1">
        <v>0</v>
      </c>
      <c r="G669" s="2">
        <f t="shared" si="10"/>
        <v>141.85648</v>
      </c>
      <c r="H669" s="2">
        <f t="shared" si="11"/>
        <v>0.36000000000001364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4895.67</v>
      </c>
      <c r="E670" s="1">
        <v>0</v>
      </c>
      <c r="F670" s="1">
        <v>0</v>
      </c>
      <c r="G670" s="2">
        <f t="shared" si="10"/>
        <v>6550.4064600000002</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75690.34</v>
      </c>
      <c r="D687" s="1">
        <f>'PR-RAS'!E694</f>
        <v>529650.04</v>
      </c>
      <c r="E687" s="1">
        <v>0</v>
      </c>
      <c r="F687" s="1">
        <v>0</v>
      </c>
      <c r="G687" s="2">
        <f t="shared" si="10"/>
        <v>778603.42812000017</v>
      </c>
      <c r="H687" s="2">
        <f t="shared" si="11"/>
        <v>0.38000000003376044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82076.320000000007</v>
      </c>
      <c r="D691" s="1">
        <f>'PR-RAS'!E698</f>
        <v>78800.820000000007</v>
      </c>
      <c r="E691" s="1">
        <v>0</v>
      </c>
      <c r="F691" s="1">
        <v>0</v>
      </c>
      <c r="G691" s="2">
        <f t="shared" si="10"/>
        <v>165377.79240000001</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869.26</v>
      </c>
      <c r="D703" s="1">
        <f>'PR-RAS'!E710</f>
        <v>2230.7199999999998</v>
      </c>
      <c r="E703" s="1">
        <v>0</v>
      </c>
      <c r="F703" s="1">
        <v>0</v>
      </c>
      <c r="G703" s="2">
        <f t="shared" si="10"/>
        <v>3742.1513999999997</v>
      </c>
      <c r="H703" s="2">
        <f t="shared" si="11"/>
        <v>0.54000000000019099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3462.36</v>
      </c>
      <c r="D711" s="1">
        <f>'PR-RAS'!E718</f>
        <v>1696.16</v>
      </c>
      <c r="E711" s="1">
        <v>0</v>
      </c>
      <c r="F711" s="1">
        <v>0</v>
      </c>
      <c r="G711" s="2">
        <f t="shared" si="10"/>
        <v>4866.8227999999999</v>
      </c>
      <c r="H711" s="2">
        <f t="shared" si="11"/>
        <v>0.52000000000020918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3375</v>
      </c>
      <c r="E714" s="1">
        <v>0</v>
      </c>
      <c r="F714" s="1">
        <v>0</v>
      </c>
      <c r="G714" s="2">
        <f t="shared" si="10"/>
        <v>4812.75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8536.23</v>
      </c>
      <c r="D715" s="1">
        <f>'PR-RAS'!E722</f>
        <v>12670.96</v>
      </c>
      <c r="E715" s="1">
        <v>0</v>
      </c>
      <c r="F715" s="1">
        <v>0</v>
      </c>
      <c r="G715" s="2">
        <f t="shared" si="10"/>
        <v>24188.999099999994</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6194.9</v>
      </c>
      <c r="D718" s="1">
        <f>'PR-RAS'!E725</f>
        <v>6933.66</v>
      </c>
      <c r="E718" s="1">
        <v>0</v>
      </c>
      <c r="F718" s="1">
        <v>0</v>
      </c>
      <c r="G718" s="2">
        <f t="shared" si="10"/>
        <v>14384.61174</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2151.34</v>
      </c>
      <c r="D732" s="1">
        <f>'PR-RAS'!E739</f>
        <v>2260.88</v>
      </c>
      <c r="E732" s="1">
        <v>0</v>
      </c>
      <c r="F732" s="1">
        <v>0</v>
      </c>
      <c r="G732" s="2">
        <f t="shared" si="10"/>
        <v>4878.0361000000003</v>
      </c>
      <c r="H732" s="2">
        <f t="shared" si="11"/>
        <v>0.46000000000003638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530.89</v>
      </c>
      <c r="D752" s="1">
        <f>'PR-RAS'!E759</f>
        <v>0</v>
      </c>
      <c r="E752" s="1">
        <v>0</v>
      </c>
      <c r="F752" s="1">
        <v>0</v>
      </c>
      <c r="G752" s="2">
        <f t="shared" si="10"/>
        <v>398.69839000000002</v>
      </c>
      <c r="H752" s="2">
        <f t="shared" si="11"/>
        <v>0.11000000000001364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700</v>
      </c>
      <c r="E753" s="1">
        <v>0</v>
      </c>
      <c r="F753" s="1">
        <v>0</v>
      </c>
      <c r="G753" s="2">
        <f t="shared" si="10"/>
        <v>1052.8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2389.0100000000002</v>
      </c>
      <c r="D814" s="1">
        <f>'PR-RAS'!E821</f>
        <v>265.45</v>
      </c>
      <c r="E814" s="1">
        <v>0</v>
      </c>
      <c r="F814" s="1">
        <v>0</v>
      </c>
      <c r="G814" s="2">
        <f t="shared" si="18"/>
        <v>2373.8868299999999</v>
      </c>
      <c r="H814" s="2">
        <f t="shared" si="19"/>
        <v>0.46000000000020691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1712.12</v>
      </c>
      <c r="D816" s="1">
        <f>'PR-RAS'!E823</f>
        <v>530.34</v>
      </c>
      <c r="E816" s="1">
        <v>0</v>
      </c>
      <c r="F816" s="1">
        <v>0</v>
      </c>
      <c r="G816" s="2">
        <f t="shared" si="18"/>
        <v>2259.8319999999999</v>
      </c>
      <c r="H816" s="2">
        <f t="shared" si="19"/>
        <v>0.45999999999992269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68094.73</v>
      </c>
      <c r="D817" s="1">
        <f>'PR-RAS'!E824</f>
        <v>12139.78</v>
      </c>
      <c r="E817" s="1">
        <v>0</v>
      </c>
      <c r="F817" s="1">
        <v>0</v>
      </c>
      <c r="G817" s="2">
        <f t="shared" si="18"/>
        <v>75377.420639999997</v>
      </c>
      <c r="H817" s="2">
        <f t="shared" si="19"/>
        <v>0.4900000000034197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9693.73</v>
      </c>
      <c r="D821" s="1">
        <f>'PR-RAS'!E828</f>
        <v>74927.289999999994</v>
      </c>
      <c r="E821" s="1">
        <v>0</v>
      </c>
      <c r="F821" s="1">
        <v>0</v>
      </c>
      <c r="G821" s="2">
        <f t="shared" si="18"/>
        <v>130829.6142</v>
      </c>
      <c r="H821" s="2">
        <f t="shared" si="19"/>
        <v>0.55999999999403371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39816.839999999997</v>
      </c>
      <c r="D823" s="1">
        <f>'PR-RAS'!E830</f>
        <v>2273.4899999999998</v>
      </c>
      <c r="E823" s="1">
        <v>0</v>
      </c>
      <c r="F823" s="1">
        <v>0</v>
      </c>
      <c r="G823" s="2">
        <f t="shared" si="18"/>
        <v>36467.060039999989</v>
      </c>
      <c r="H823" s="2">
        <f t="shared" si="19"/>
        <v>0.65000000000327418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844661.29</v>
      </c>
      <c r="E871" s="1">
        <v>0</v>
      </c>
      <c r="F871" s="1">
        <v>0</v>
      </c>
      <c r="G871" s="2">
        <f t="shared" si="18"/>
        <v>1469710.6446</v>
      </c>
      <c r="H871" s="2">
        <f t="shared" si="19"/>
        <v>0.2900000000372529</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122701.98</v>
      </c>
      <c r="E872" s="1">
        <v>0</v>
      </c>
      <c r="F872" s="1">
        <v>0</v>
      </c>
      <c r="G872" s="2">
        <f t="shared" si="18"/>
        <v>213746.84915999998</v>
      </c>
      <c r="H872" s="2">
        <f t="shared" si="19"/>
        <v>2.0000000004074536E-2</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18581.189999999999</v>
      </c>
      <c r="D940" s="1">
        <f>'PR-RAS'!E947</f>
        <v>18880.2</v>
      </c>
      <c r="E940" s="1">
        <v>0</v>
      </c>
      <c r="F940" s="1">
        <v>0</v>
      </c>
      <c r="G940" s="2">
        <f t="shared" si="18"/>
        <v>52904.753009999993</v>
      </c>
      <c r="H940" s="2">
        <f t="shared" si="19"/>
        <v>0.38999999999941792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28297.19</v>
      </c>
      <c r="D961" s="1">
        <f>'PR-RAS'!E968</f>
        <v>0</v>
      </c>
      <c r="E961" s="1">
        <v>0</v>
      </c>
      <c r="F961" s="1">
        <v>0</v>
      </c>
      <c r="G961" s="2">
        <f t="shared" si="18"/>
        <v>27165.302399999997</v>
      </c>
      <c r="H961" s="2">
        <f t="shared" si="19"/>
        <v>0.18999999999869033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406418.49</v>
      </c>
      <c r="D1480" s="6"/>
      <c r="E1480" s="6">
        <v>0</v>
      </c>
      <c r="F1480" s="6">
        <v>0</v>
      </c>
      <c r="G1480" s="7">
        <f t="shared" ref="G1480:G1580" si="34">B1480/1000*C1480</f>
        <v>406.41849000000002</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2792268.63</v>
      </c>
      <c r="D1481" s="1">
        <v>0</v>
      </c>
      <c r="E1481" s="1">
        <v>0</v>
      </c>
      <c r="F1481" s="1">
        <v>0</v>
      </c>
      <c r="G1481" s="2">
        <f t="shared" si="34"/>
        <v>5584.5372600000001</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1574209.59</v>
      </c>
      <c r="D1483" s="1">
        <v>0</v>
      </c>
      <c r="E1483" s="1">
        <v>0</v>
      </c>
      <c r="F1483" s="1">
        <v>0</v>
      </c>
      <c r="G1483" s="2">
        <f t="shared" si="34"/>
        <v>6296.8383600000006</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70761.14</v>
      </c>
      <c r="D1484" s="1">
        <v>0</v>
      </c>
      <c r="E1484" s="1">
        <v>0</v>
      </c>
      <c r="F1484" s="1">
        <v>0</v>
      </c>
      <c r="G1484" s="2">
        <f t="shared" si="34"/>
        <v>353.8057</v>
      </c>
      <c r="H1484" s="2">
        <f t="shared" si="35"/>
        <v>0.13999999999941792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1364884.06</v>
      </c>
      <c r="D1485" s="1">
        <v>0</v>
      </c>
      <c r="E1485" s="1">
        <v>0</v>
      </c>
      <c r="F1485" s="1">
        <v>0</v>
      </c>
      <c r="G1485" s="2">
        <f t="shared" si="34"/>
        <v>8189.3043600000001</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23904.1</v>
      </c>
      <c r="D1486" s="1">
        <v>0</v>
      </c>
      <c r="E1486" s="1">
        <v>0</v>
      </c>
      <c r="F1486" s="1">
        <v>0</v>
      </c>
      <c r="G1486" s="2">
        <f t="shared" si="34"/>
        <v>167.3287</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700</v>
      </c>
      <c r="D1487" s="1">
        <v>0</v>
      </c>
      <c r="E1487" s="1">
        <v>0</v>
      </c>
      <c r="F1487" s="1">
        <v>0</v>
      </c>
      <c r="G1487" s="2">
        <f t="shared" si="34"/>
        <v>5.6000000000000005</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87862.86</v>
      </c>
      <c r="D1489" s="1">
        <v>0</v>
      </c>
      <c r="E1489" s="1">
        <v>0</v>
      </c>
      <c r="F1489" s="1">
        <v>0</v>
      </c>
      <c r="G1489" s="2">
        <f t="shared" si="34"/>
        <v>878.62860000000001</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2273.4899999999998</v>
      </c>
      <c r="D1490" s="1">
        <v>0</v>
      </c>
      <c r="E1490" s="1">
        <v>0</v>
      </c>
      <c r="F1490" s="1">
        <v>0</v>
      </c>
      <c r="G1490" s="2">
        <f t="shared" si="34"/>
        <v>25.008389999999995</v>
      </c>
      <c r="H1490" s="2">
        <f t="shared" si="35"/>
        <v>0.48999999999978172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23823.94</v>
      </c>
      <c r="D1491" s="1">
        <v>0</v>
      </c>
      <c r="E1491" s="1">
        <v>0</v>
      </c>
      <c r="F1491" s="1">
        <v>0</v>
      </c>
      <c r="G1491" s="2">
        <f t="shared" si="34"/>
        <v>285.88727999999998</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250695.77</v>
      </c>
      <c r="D1492" s="1">
        <v>0</v>
      </c>
      <c r="E1492" s="1">
        <v>0</v>
      </c>
      <c r="F1492" s="1">
        <v>0</v>
      </c>
      <c r="G1492" s="2">
        <f t="shared" si="34"/>
        <v>3259.0450099999998</v>
      </c>
      <c r="H1492" s="2">
        <f t="shared" si="35"/>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967363.27</v>
      </c>
      <c r="D1493" s="1">
        <v>0</v>
      </c>
      <c r="E1493" s="1">
        <v>0</v>
      </c>
      <c r="F1493" s="1">
        <v>0</v>
      </c>
      <c r="G1493" s="2">
        <f t="shared" si="34"/>
        <v>13543.085780000001</v>
      </c>
      <c r="H1493" s="2">
        <f t="shared" si="35"/>
        <v>0.27000000001862645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967363.27</v>
      </c>
      <c r="D1497" s="1">
        <v>0</v>
      </c>
      <c r="E1497" s="1">
        <v>0</v>
      </c>
      <c r="F1497" s="1">
        <v>0</v>
      </c>
      <c r="G1497" s="2">
        <f t="shared" si="34"/>
        <v>17412.538860000001</v>
      </c>
      <c r="H1497" s="2">
        <f t="shared" si="35"/>
        <v>0.27000000001862645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1899826.38</v>
      </c>
      <c r="D1499" s="1">
        <v>0</v>
      </c>
      <c r="E1499" s="1">
        <v>0</v>
      </c>
      <c r="F1499" s="1">
        <v>0</v>
      </c>
      <c r="G1499" s="2">
        <f t="shared" si="34"/>
        <v>37996.527600000001</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1616856.8399999999</v>
      </c>
      <c r="D1501" s="1">
        <v>0</v>
      </c>
      <c r="E1501" s="1">
        <v>0</v>
      </c>
      <c r="F1501" s="1">
        <v>0</v>
      </c>
      <c r="G1501" s="2">
        <f t="shared" si="34"/>
        <v>35570.850479999994</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68975.41</v>
      </c>
      <c r="D1502" s="1">
        <v>0</v>
      </c>
      <c r="E1502" s="1">
        <v>0</v>
      </c>
      <c r="F1502" s="1">
        <v>0</v>
      </c>
      <c r="G1502" s="2">
        <f t="shared" si="34"/>
        <v>1586.43443</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1382418.51</v>
      </c>
      <c r="D1503" s="1">
        <v>0</v>
      </c>
      <c r="E1503" s="1">
        <v>0</v>
      </c>
      <c r="F1503" s="1">
        <v>0</v>
      </c>
      <c r="G1503" s="2">
        <f t="shared" si="34"/>
        <v>33178.044240000003</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25303.18</v>
      </c>
      <c r="D1504" s="1">
        <v>0</v>
      </c>
      <c r="E1504" s="1">
        <v>0</v>
      </c>
      <c r="F1504" s="1">
        <v>0</v>
      </c>
      <c r="G1504" s="2">
        <f t="shared" si="34"/>
        <v>632.57950000000005</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859.26</v>
      </c>
      <c r="D1505" s="1">
        <v>0</v>
      </c>
      <c r="E1505" s="1">
        <v>0</v>
      </c>
      <c r="F1505" s="1">
        <v>0</v>
      </c>
      <c r="G1505" s="2">
        <f t="shared" si="34"/>
        <v>22.34076</v>
      </c>
      <c r="H1505" s="2">
        <f t="shared" si="35"/>
        <v>0.25999999999999091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91993.11</v>
      </c>
      <c r="D1507" s="1">
        <v>0</v>
      </c>
      <c r="E1507" s="1">
        <v>0</v>
      </c>
      <c r="F1507" s="1">
        <v>0</v>
      </c>
      <c r="G1507" s="2">
        <f t="shared" si="34"/>
        <v>2575.80708</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25087.94</v>
      </c>
      <c r="D1508" s="1">
        <v>0</v>
      </c>
      <c r="E1508" s="1">
        <v>0</v>
      </c>
      <c r="F1508" s="1">
        <v>0</v>
      </c>
      <c r="G1508" s="2">
        <f t="shared" si="34"/>
        <v>727.55025999999998</v>
      </c>
      <c r="H1508" s="2">
        <f t="shared" si="35"/>
        <v>6.0000000001309672E-2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22219.43</v>
      </c>
      <c r="D1509" s="1">
        <v>0</v>
      </c>
      <c r="E1509" s="1">
        <v>0</v>
      </c>
      <c r="F1509" s="1">
        <v>0</v>
      </c>
      <c r="G1509" s="2">
        <f t="shared" si="34"/>
        <v>666.5829</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264089.34000000003</v>
      </c>
      <c r="D1510" s="1">
        <v>0</v>
      </c>
      <c r="E1510" s="1">
        <v>0</v>
      </c>
      <c r="F1510" s="1">
        <v>0</v>
      </c>
      <c r="G1510" s="2">
        <f t="shared" si="34"/>
        <v>8186.7695400000011</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18880.2</v>
      </c>
      <c r="D1511" s="1">
        <v>0</v>
      </c>
      <c r="E1511" s="1">
        <v>0</v>
      </c>
      <c r="F1511" s="1">
        <v>0</v>
      </c>
      <c r="G1511" s="2">
        <f t="shared" si="34"/>
        <v>604.16640000000007</v>
      </c>
      <c r="H1511" s="2">
        <f t="shared" si="35"/>
        <v>0.2000000000007276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18880.2</v>
      </c>
      <c r="D1515" s="1">
        <v>0</v>
      </c>
      <c r="E1515" s="1">
        <v>0</v>
      </c>
      <c r="F1515" s="1">
        <v>0</v>
      </c>
      <c r="G1515" s="2">
        <f t="shared" si="34"/>
        <v>679.68719999999996</v>
      </c>
      <c r="H1515" s="2">
        <f t="shared" si="35"/>
        <v>0.2000000000007276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1298860.7400000002</v>
      </c>
      <c r="D1517" s="1">
        <v>0</v>
      </c>
      <c r="E1517" s="1">
        <v>0</v>
      </c>
      <c r="F1517" s="1">
        <v>0</v>
      </c>
      <c r="G1517" s="2">
        <f t="shared" si="34"/>
        <v>49356.70812000001</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7421.65</v>
      </c>
      <c r="D1518" s="1">
        <v>0</v>
      </c>
      <c r="E1518" s="1">
        <v>0</v>
      </c>
      <c r="F1518" s="1">
        <v>0</v>
      </c>
      <c r="G1518" s="2">
        <f t="shared" si="34"/>
        <v>289.44434999999999</v>
      </c>
      <c r="H1518" s="2">
        <f t="shared" si="35"/>
        <v>0.3500000000003638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7421.65</v>
      </c>
      <c r="D1524" s="1">
        <v>0</v>
      </c>
      <c r="E1524" s="1">
        <v>0</v>
      </c>
      <c r="F1524" s="1">
        <v>0</v>
      </c>
      <c r="G1524" s="2">
        <f t="shared" si="34"/>
        <v>333.97424999999998</v>
      </c>
      <c r="H1524" s="2">
        <f t="shared" si="35"/>
        <v>0.3500000000003638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2490.9900000000002</v>
      </c>
      <c r="D1530" s="1">
        <v>0</v>
      </c>
      <c r="E1530" s="1">
        <v>0</v>
      </c>
      <c r="F1530" s="1">
        <v>0</v>
      </c>
      <c r="G1530" s="2">
        <f t="shared" si="34"/>
        <v>127.04049000000001</v>
      </c>
      <c r="H1530" s="2">
        <f t="shared" si="35"/>
        <v>9.9999999997635314E-3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2355.69</v>
      </c>
      <c r="D1531" s="1">
        <v>0</v>
      </c>
      <c r="E1531" s="1">
        <v>0</v>
      </c>
      <c r="F1531" s="1">
        <v>0</v>
      </c>
      <c r="G1531" s="2">
        <f t="shared" si="34"/>
        <v>122.49588</v>
      </c>
      <c r="H1531" s="2">
        <f t="shared" si="35"/>
        <v>0.30999999999994543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135.30000000000001</v>
      </c>
      <c r="D1532" s="1">
        <v>0</v>
      </c>
      <c r="E1532" s="1">
        <v>0</v>
      </c>
      <c r="F1532" s="1">
        <v>0</v>
      </c>
      <c r="G1532" s="2">
        <f t="shared" si="34"/>
        <v>7.1709000000000005</v>
      </c>
      <c r="H1532" s="2">
        <f t="shared" si="35"/>
        <v>0.30000000000001137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464.87</v>
      </c>
      <c r="D1535" s="1">
        <v>0</v>
      </c>
      <c r="E1535" s="1">
        <v>0</v>
      </c>
      <c r="F1535" s="1">
        <v>0</v>
      </c>
      <c r="G1535" s="2">
        <f t="shared" si="34"/>
        <v>26.032720000000001</v>
      </c>
      <c r="H1535" s="2">
        <f t="shared" si="35"/>
        <v>0.12999999999999545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196.09</v>
      </c>
      <c r="D1536" s="1">
        <v>0</v>
      </c>
      <c r="E1536" s="1">
        <v>0</v>
      </c>
      <c r="F1536" s="1">
        <v>0</v>
      </c>
      <c r="G1536" s="2">
        <f t="shared" si="34"/>
        <v>11.17713</v>
      </c>
      <c r="H1536" s="2">
        <f t="shared" si="35"/>
        <v>9.0000000000003411E-2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268.77999999999997</v>
      </c>
      <c r="D1537" s="1">
        <v>0</v>
      </c>
      <c r="E1537" s="1">
        <v>0</v>
      </c>
      <c r="F1537" s="1">
        <v>0</v>
      </c>
      <c r="G1537" s="2">
        <f t="shared" si="34"/>
        <v>15.589239999999998</v>
      </c>
      <c r="H1537" s="2">
        <f t="shared" si="35"/>
        <v>0.22000000000002728</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2155.9699999999998</v>
      </c>
      <c r="D1550" s="1">
        <v>0</v>
      </c>
      <c r="E1550" s="1">
        <v>0</v>
      </c>
      <c r="F1550" s="1">
        <v>0</v>
      </c>
      <c r="G1550" s="2">
        <f t="shared" si="34"/>
        <v>153.07386999999997</v>
      </c>
      <c r="H1550" s="2">
        <f t="shared" si="35"/>
        <v>3.0000000000200089E-2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2155.9699999999998</v>
      </c>
      <c r="D1551" s="1">
        <v>0</v>
      </c>
      <c r="E1551" s="1">
        <v>0</v>
      </c>
      <c r="F1551" s="1">
        <v>0</v>
      </c>
      <c r="G1551" s="2">
        <f t="shared" si="34"/>
        <v>155.22983999999997</v>
      </c>
      <c r="H1551" s="2">
        <f t="shared" si="35"/>
        <v>3.0000000000200089E-2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2309.8199999999997</v>
      </c>
      <c r="D1555" s="1">
        <v>0</v>
      </c>
      <c r="E1555" s="1">
        <v>0</v>
      </c>
      <c r="F1555" s="1">
        <v>0</v>
      </c>
      <c r="G1555" s="2">
        <f t="shared" si="34"/>
        <v>175.54631999999998</v>
      </c>
      <c r="H1555" s="2">
        <f t="shared" si="35"/>
        <v>0.18000000000029104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2273.4899999999998</v>
      </c>
      <c r="D1556" s="1">
        <v>0</v>
      </c>
      <c r="E1556" s="1">
        <v>0</v>
      </c>
      <c r="F1556" s="1">
        <v>0</v>
      </c>
      <c r="G1556" s="2">
        <f t="shared" si="34"/>
        <v>175.05872999999997</v>
      </c>
      <c r="H1556" s="2">
        <f t="shared" si="35"/>
        <v>0.48999999999978172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36.33</v>
      </c>
      <c r="D1557" s="1">
        <v>0</v>
      </c>
      <c r="E1557" s="1">
        <v>0</v>
      </c>
      <c r="F1557" s="1">
        <v>0</v>
      </c>
      <c r="G1557" s="2">
        <f t="shared" si="34"/>
        <v>2.8337399999999997</v>
      </c>
      <c r="H1557" s="2">
        <f t="shared" si="35"/>
        <v>0.32999999999999829</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1291439.0900000001</v>
      </c>
      <c r="D1576" s="1">
        <v>0</v>
      </c>
      <c r="E1576" s="1">
        <v>0</v>
      </c>
      <c r="F1576" s="1">
        <v>0</v>
      </c>
      <c r="G1576" s="2">
        <f t="shared" si="34"/>
        <v>125269.59173000001</v>
      </c>
      <c r="H1576" s="2">
        <f t="shared" si="35"/>
        <v>9.0000000083819032E-2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48655.18</v>
      </c>
      <c r="D1578" s="1">
        <v>0</v>
      </c>
      <c r="E1578" s="1">
        <v>0</v>
      </c>
      <c r="F1578" s="1">
        <v>0</v>
      </c>
      <c r="G1578" s="2">
        <f t="shared" si="34"/>
        <v>4816.8628200000003</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350.85</v>
      </c>
      <c r="D1579" s="1">
        <v>0</v>
      </c>
      <c r="E1579" s="1">
        <v>0</v>
      </c>
      <c r="F1579" s="1">
        <v>0</v>
      </c>
      <c r="G1579" s="2">
        <f t="shared" si="34"/>
        <v>35.085000000000001</v>
      </c>
      <c r="H1579" s="2">
        <f t="shared" si="35"/>
        <v>0.14999999999997726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1242433.06</v>
      </c>
      <c r="D1580" s="13">
        <v>0</v>
      </c>
      <c r="E1580" s="13">
        <v>0</v>
      </c>
      <c r="F1580" s="13">
        <v>0</v>
      </c>
      <c r="G1580" s="14">
        <f t="shared" si="34"/>
        <v>125485.73906000001</v>
      </c>
      <c r="H1580" s="14">
        <f t="shared" si="35"/>
        <v>6.0000000055879354E-2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26993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648504</v>
      </c>
      <c r="I16" s="170">
        <f>'PR-RAS'!E6</f>
        <v>1262246.2100000002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447529.64000000007</v>
      </c>
      <c r="I17" s="170">
        <f>'PR-RAS'!E151</f>
        <v>1552342.49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461586.30000000051</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339087.50000000012</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406418.49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1298860.7400000002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7421.65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1291439.0900000001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648504</v>
      </c>
      <c r="E6" s="51">
        <f>E7+E44+E50+E82+E106+E124+E133+E139</f>
        <v>1262246.2100000002</v>
      </c>
      <c r="F6" s="52">
        <f t="shared" ref="F6:F131" si="0">IF(D6&lt;&gt;0,IF(E6/D6&gt;=100,"&gt;&gt;100",E6/D6*100),"-")</f>
        <v>194.63969536039875</v>
      </c>
    </row>
    <row r="7" spans="1:25" ht="12.75" customHeight="1" x14ac:dyDescent="0.2">
      <c r="A7" s="53">
        <v>61</v>
      </c>
      <c r="B7" s="294" t="s">
        <v>60</v>
      </c>
      <c r="C7" s="50" t="s">
        <v>61</v>
      </c>
      <c r="D7" s="51">
        <f t="shared" ref="D7:E7" si="1">D8+D17+D23+D29+D37+D40</f>
        <v>416313.22</v>
      </c>
      <c r="E7" s="51">
        <f t="shared" si="1"/>
        <v>568957.68000000005</v>
      </c>
      <c r="F7" s="52">
        <f t="shared" si="0"/>
        <v>136.66577294855063</v>
      </c>
    </row>
    <row r="8" spans="1:25" ht="12.75" customHeight="1" x14ac:dyDescent="0.2">
      <c r="A8" s="53">
        <v>611</v>
      </c>
      <c r="B8" s="85" t="s">
        <v>62</v>
      </c>
      <c r="C8" s="50" t="s">
        <v>63</v>
      </c>
      <c r="D8" s="51">
        <f t="shared" ref="D8:E8" si="2">SUM(D9:D14)-D15-D16</f>
        <v>391106.75</v>
      </c>
      <c r="E8" s="51">
        <f t="shared" si="2"/>
        <v>542947.17000000004</v>
      </c>
      <c r="F8" s="52">
        <f t="shared" si="0"/>
        <v>138.82326756058291</v>
      </c>
    </row>
    <row r="9" spans="1:25" ht="12.75" customHeight="1" x14ac:dyDescent="0.2">
      <c r="A9" s="53">
        <v>6111</v>
      </c>
      <c r="B9" s="85" t="s">
        <v>64</v>
      </c>
      <c r="C9" s="50" t="s">
        <v>65</v>
      </c>
      <c r="D9" s="242">
        <v>393339.55</v>
      </c>
      <c r="E9" s="242">
        <v>541560.1</v>
      </c>
      <c r="F9" s="52">
        <f t="shared" si="0"/>
        <v>137.68259510135707</v>
      </c>
    </row>
    <row r="10" spans="1:25" ht="12.75" customHeight="1" x14ac:dyDescent="0.2">
      <c r="A10" s="53">
        <v>6112</v>
      </c>
      <c r="B10" s="85" t="s">
        <v>66</v>
      </c>
      <c r="C10" s="50" t="s">
        <v>67</v>
      </c>
      <c r="D10" s="242">
        <v>30286.19</v>
      </c>
      <c r="E10" s="242">
        <v>32683.89</v>
      </c>
      <c r="F10" s="52">
        <f t="shared" si="0"/>
        <v>107.91680960860378</v>
      </c>
    </row>
    <row r="11" spans="1:25" ht="12.75" customHeight="1" x14ac:dyDescent="0.2">
      <c r="A11" s="53">
        <v>6113</v>
      </c>
      <c r="B11" s="85" t="s">
        <v>68</v>
      </c>
      <c r="C11" s="50" t="s">
        <v>69</v>
      </c>
      <c r="D11" s="242">
        <v>36337.33</v>
      </c>
      <c r="E11" s="242">
        <v>61771.31</v>
      </c>
      <c r="F11" s="52">
        <f t="shared" si="0"/>
        <v>169.99408046766231</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523.54</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68856.320000000007</v>
      </c>
      <c r="E15" s="242">
        <v>93591.67</v>
      </c>
      <c r="F15" s="52">
        <f t="shared" si="0"/>
        <v>135.92313675781685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23880.11</v>
      </c>
      <c r="E23" s="51">
        <f t="shared" si="4"/>
        <v>24675.449999999997</v>
      </c>
      <c r="F23" s="52">
        <f t="shared" si="0"/>
        <v>103.33055417248913</v>
      </c>
    </row>
    <row r="24" spans="1:6" ht="12.75" customHeight="1" x14ac:dyDescent="0.2">
      <c r="A24" s="53">
        <v>6131</v>
      </c>
      <c r="B24" s="85" t="s">
        <v>94</v>
      </c>
      <c r="C24" s="50" t="s">
        <v>95</v>
      </c>
      <c r="D24" s="242">
        <v>11040.47</v>
      </c>
      <c r="E24" s="242">
        <v>8049.33</v>
      </c>
      <c r="F24" s="52">
        <f t="shared" si="0"/>
        <v>72.907493974441309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12839.64</v>
      </c>
      <c r="E27" s="242">
        <v>16626.12</v>
      </c>
      <c r="F27" s="52">
        <f t="shared" si="0"/>
        <v>129.49054646391954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1326.36</v>
      </c>
      <c r="E29" s="51">
        <f t="shared" si="5"/>
        <v>1335.06</v>
      </c>
      <c r="F29" s="52">
        <f t="shared" si="0"/>
        <v>100.65593051660183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1326.36</v>
      </c>
      <c r="E31" s="242">
        <v>1335.06</v>
      </c>
      <c r="F31" s="52">
        <f t="shared" si="0"/>
        <v>100.65593051660183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178355.46000000002</v>
      </c>
      <c r="E50" s="51">
        <f>E51+E54+E59+E62+E65+E68+E71+E74+E77</f>
        <v>615209.53000000014</v>
      </c>
      <c r="F50" s="52">
        <f t="shared" si="0"/>
        <v>344.93450887345978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20376.440000000002</v>
      </c>
      <c r="E59" s="51">
        <f t="shared" si="12"/>
        <v>1863</v>
      </c>
      <c r="F59" s="52">
        <f t="shared" si="0"/>
        <v>9.1429121082976206</v>
      </c>
    </row>
    <row r="60" spans="1:6" ht="24" x14ac:dyDescent="0.2">
      <c r="A60" s="53">
        <v>6331</v>
      </c>
      <c r="B60" s="86" t="s">
        <v>166</v>
      </c>
      <c r="C60" s="50" t="s">
        <v>167</v>
      </c>
      <c r="D60" s="242">
        <v>7104.16</v>
      </c>
      <c r="E60" s="242">
        <v>1863</v>
      </c>
      <c r="F60" s="52">
        <f t="shared" si="0"/>
        <v>26.224071529920494</v>
      </c>
    </row>
    <row r="61" spans="1:6" ht="24" x14ac:dyDescent="0.2">
      <c r="A61" s="53">
        <v>6332</v>
      </c>
      <c r="B61" s="86" t="s">
        <v>168</v>
      </c>
      <c r="C61" s="50" t="s">
        <v>169</v>
      </c>
      <c r="D61" s="242">
        <v>13272.28</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212.36</v>
      </c>
      <c r="E68" s="51">
        <f t="shared" si="15"/>
        <v>4895.67</v>
      </c>
      <c r="F68" s="52">
        <f t="shared" si="0"/>
        <v>2305.363533622151</v>
      </c>
    </row>
    <row r="69" spans="1:6" ht="12.75" customHeight="1" x14ac:dyDescent="0.2">
      <c r="A69" s="53" t="s">
        <v>184</v>
      </c>
      <c r="B69" s="85" t="s">
        <v>185</v>
      </c>
      <c r="C69" s="50" t="s">
        <v>184</v>
      </c>
      <c r="D69" s="242">
        <v>212.36</v>
      </c>
      <c r="E69" s="242">
        <v>0</v>
      </c>
      <c r="F69" s="52">
        <f t="shared" si="0"/>
        <v>0</v>
      </c>
    </row>
    <row r="70" spans="1:6" ht="24" x14ac:dyDescent="0.2">
      <c r="A70" s="53" t="s">
        <v>186</v>
      </c>
      <c r="B70" s="85" t="s">
        <v>187</v>
      </c>
      <c r="C70" s="50" t="s">
        <v>186</v>
      </c>
      <c r="D70" s="242">
        <v>0</v>
      </c>
      <c r="E70" s="242">
        <v>4895.67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157766.66</v>
      </c>
      <c r="E74" s="51">
        <f t="shared" si="17"/>
        <v>608450.8600000001</v>
      </c>
      <c r="F74" s="52">
        <f t="shared" si="0"/>
        <v>385.6650448199893</v>
      </c>
    </row>
    <row r="75" spans="1:6" ht="12.75" customHeight="1" x14ac:dyDescent="0.2">
      <c r="A75" s="53" t="s">
        <v>196</v>
      </c>
      <c r="B75" s="85" t="s">
        <v>197</v>
      </c>
      <c r="C75" s="50" t="s">
        <v>196</v>
      </c>
      <c r="D75" s="242">
        <v>75690.34</v>
      </c>
      <c r="E75" s="242">
        <v>529650.04</v>
      </c>
      <c r="F75" s="52">
        <f t="shared" si="0"/>
        <v>699.75909739604822</v>
      </c>
    </row>
    <row r="76" spans="1:6" ht="12.75" customHeight="1" x14ac:dyDescent="0.2">
      <c r="A76" s="53" t="s">
        <v>198</v>
      </c>
      <c r="B76" s="85" t="s">
        <v>199</v>
      </c>
      <c r="C76" s="50" t="s">
        <v>198</v>
      </c>
      <c r="D76" s="242">
        <v>82076.320000000007</v>
      </c>
      <c r="E76" s="242">
        <v>78800.820000000007</v>
      </c>
      <c r="F76" s="52">
        <f t="shared" si="0"/>
        <v>96.009202166958758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23093.18</v>
      </c>
      <c r="E82" s="51">
        <f t="shared" si="19"/>
        <v>23328.52</v>
      </c>
      <c r="F82" s="52">
        <f t="shared" si="0"/>
        <v>101.01908875261007</v>
      </c>
    </row>
    <row r="83" spans="1:6" ht="12.75" customHeight="1" x14ac:dyDescent="0.2">
      <c r="A83" s="53">
        <v>641</v>
      </c>
      <c r="B83" s="85" t="s">
        <v>212</v>
      </c>
      <c r="C83" s="50" t="s">
        <v>213</v>
      </c>
      <c r="D83" s="51">
        <f t="shared" ref="D83:E83" si="20">SUM(D84:D90)</f>
        <v>1.02</v>
      </c>
      <c r="E83" s="51">
        <f t="shared" si="20"/>
        <v>592.76</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1.02</v>
      </c>
      <c r="E85" s="242">
        <v>5.08</v>
      </c>
      <c r="F85" s="52">
        <f t="shared" si="0"/>
        <v>498.03921568627453</v>
      </c>
    </row>
    <row r="86" spans="1:6" ht="12.75" customHeight="1" x14ac:dyDescent="0.2">
      <c r="A86" s="53">
        <v>6414</v>
      </c>
      <c r="B86" s="85" t="s">
        <v>218</v>
      </c>
      <c r="C86" s="50" t="s">
        <v>219</v>
      </c>
      <c r="D86" s="242">
        <v>0</v>
      </c>
      <c r="E86" s="242">
        <v>587.67999999999995</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23092.16</v>
      </c>
      <c r="E91" s="51">
        <f t="shared" si="21"/>
        <v>22735.760000000002</v>
      </c>
      <c r="F91" s="52">
        <f t="shared" si="0"/>
        <v>98.456619042999876</v>
      </c>
    </row>
    <row r="92" spans="1:6" ht="12.75" customHeight="1" x14ac:dyDescent="0.2">
      <c r="A92" s="53">
        <v>6421</v>
      </c>
      <c r="B92" s="85" t="s">
        <v>230</v>
      </c>
      <c r="C92" s="50" t="s">
        <v>231</v>
      </c>
      <c r="D92" s="242">
        <v>0</v>
      </c>
      <c r="E92" s="242">
        <v>73</v>
      </c>
      <c r="F92" s="52" t="str">
        <f t="shared" si="0"/>
        <v>-</v>
      </c>
    </row>
    <row r="93" spans="1:6" ht="12.75" customHeight="1" x14ac:dyDescent="0.2">
      <c r="A93" s="53">
        <v>6422</v>
      </c>
      <c r="B93" s="85" t="s">
        <v>232</v>
      </c>
      <c r="C93" s="50" t="s">
        <v>233</v>
      </c>
      <c r="D93" s="242">
        <v>12562.6</v>
      </c>
      <c r="E93" s="242">
        <v>12148.39</v>
      </c>
      <c r="F93" s="52">
        <f t="shared" si="0"/>
        <v>96.702832216260958</v>
      </c>
    </row>
    <row r="94" spans="1:6" ht="12.75" customHeight="1" x14ac:dyDescent="0.2">
      <c r="A94" s="53">
        <v>6423</v>
      </c>
      <c r="B94" s="85" t="s">
        <v>234</v>
      </c>
      <c r="C94" s="50" t="s">
        <v>235</v>
      </c>
      <c r="D94" s="242">
        <v>10529.56</v>
      </c>
      <c r="E94" s="242">
        <v>10514.37</v>
      </c>
      <c r="F94" s="52">
        <f t="shared" si="0"/>
        <v>99.855739461098096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30553.01</v>
      </c>
      <c r="E106" s="51">
        <f t="shared" si="23"/>
        <v>54750.48000000001</v>
      </c>
      <c r="F106" s="52">
        <f t="shared" si="0"/>
        <v>179.19831793986913</v>
      </c>
    </row>
    <row r="107" spans="1:6" ht="12.75" customHeight="1" x14ac:dyDescent="0.2">
      <c r="A107" s="53">
        <v>651</v>
      </c>
      <c r="B107" s="85" t="s">
        <v>260</v>
      </c>
      <c r="C107" s="50" t="s">
        <v>261</v>
      </c>
      <c r="D107" s="51">
        <f t="shared" ref="D107:E107" si="24">SUM(D108:D111)</f>
        <v>1077.04</v>
      </c>
      <c r="E107" s="51">
        <f t="shared" si="24"/>
        <v>5291.32</v>
      </c>
      <c r="F107" s="52">
        <f t="shared" si="0"/>
        <v>491.28351778949713</v>
      </c>
    </row>
    <row r="108" spans="1:6" ht="12.75" customHeight="1" x14ac:dyDescent="0.2">
      <c r="A108" s="53">
        <v>6511</v>
      </c>
      <c r="B108" s="85" t="s">
        <v>262</v>
      </c>
      <c r="C108" s="50" t="s">
        <v>263</v>
      </c>
      <c r="D108" s="242">
        <v>0</v>
      </c>
      <c r="E108" s="242">
        <v>4898.21</v>
      </c>
      <c r="F108" s="52" t="str">
        <f t="shared" si="0"/>
        <v>-</v>
      </c>
    </row>
    <row r="109" spans="1:6" ht="12.75" customHeight="1" x14ac:dyDescent="0.2">
      <c r="A109" s="53">
        <v>6512</v>
      </c>
      <c r="B109" s="85" t="s">
        <v>264</v>
      </c>
      <c r="C109" s="50" t="s">
        <v>265</v>
      </c>
      <c r="D109" s="242">
        <v>1056.47</v>
      </c>
      <c r="E109" s="242">
        <v>355.62</v>
      </c>
      <c r="F109" s="52">
        <f t="shared" si="0"/>
        <v>33.661154599752003</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20.57</v>
      </c>
      <c r="E111" s="242">
        <v>37.49</v>
      </c>
      <c r="F111" s="52">
        <f t="shared" si="0"/>
        <v>182.25571220223625</v>
      </c>
    </row>
    <row r="112" spans="1:6" ht="12.75" customHeight="1" x14ac:dyDescent="0.2">
      <c r="A112" s="53">
        <v>652</v>
      </c>
      <c r="B112" s="85" t="s">
        <v>270</v>
      </c>
      <c r="C112" s="50" t="s">
        <v>271</v>
      </c>
      <c r="D112" s="51">
        <f t="shared" ref="D112:E112" si="25">SUM(D113:D119)</f>
        <v>10202.780000000001</v>
      </c>
      <c r="E112" s="51">
        <f t="shared" si="25"/>
        <v>29936.530000000002</v>
      </c>
      <c r="F112" s="52">
        <f t="shared" si="0"/>
        <v>293.41542207123939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20.97</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10202.780000000001</v>
      </c>
      <c r="E117" s="242">
        <v>29915.56</v>
      </c>
      <c r="F117" s="52">
        <f t="shared" si="0"/>
        <v>293.20988985354973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19273.189999999999</v>
      </c>
      <c r="E120" s="51">
        <f t="shared" si="26"/>
        <v>19522.63</v>
      </c>
      <c r="F120" s="52">
        <f t="shared" si="0"/>
        <v>101.29423307713981</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19273.189999999999</v>
      </c>
      <c r="E122" s="242">
        <v>19522.63</v>
      </c>
      <c r="F122" s="52">
        <f t="shared" si="0"/>
        <v>101.29423307713981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189.13</v>
      </c>
      <c r="E124" s="51">
        <f t="shared" si="27"/>
        <v>0</v>
      </c>
      <c r="F124" s="52">
        <f t="shared" si="0"/>
        <v>0</v>
      </c>
    </row>
    <row r="125" spans="1:6" ht="12.75" customHeight="1" x14ac:dyDescent="0.2">
      <c r="A125" s="53">
        <v>661</v>
      </c>
      <c r="B125" s="86" t="s">
        <v>296</v>
      </c>
      <c r="C125" s="50" t="s">
        <v>297</v>
      </c>
      <c r="D125" s="51">
        <f t="shared" ref="D125:E125" si="28">SUM(D126:D127)</f>
        <v>189.13</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189.13</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447529.64000000007</v>
      </c>
      <c r="E151" s="51">
        <f t="shared" si="35"/>
        <v>1552342.49</v>
      </c>
      <c r="F151" s="52">
        <f t="shared" si="31"/>
        <v>346.8692017806909</v>
      </c>
    </row>
    <row r="152" spans="1:6" ht="12.75" customHeight="1" x14ac:dyDescent="0.2">
      <c r="A152" s="53">
        <v>31</v>
      </c>
      <c r="B152" s="85" t="s">
        <v>349</v>
      </c>
      <c r="C152" s="50" t="s">
        <v>350</v>
      </c>
      <c r="D152" s="51">
        <f t="shared" ref="D152:E152" si="36">D153+D158+D159</f>
        <v>88232.81</v>
      </c>
      <c r="E152" s="51">
        <f t="shared" si="36"/>
        <v>70228.69</v>
      </c>
      <c r="F152" s="52">
        <f t="shared" si="31"/>
        <v>79.59475619103597</v>
      </c>
    </row>
    <row r="153" spans="1:6" ht="12.75" customHeight="1" x14ac:dyDescent="0.2">
      <c r="A153" s="53">
        <v>311</v>
      </c>
      <c r="B153" s="85" t="s">
        <v>351</v>
      </c>
      <c r="C153" s="50" t="s">
        <v>352</v>
      </c>
      <c r="D153" s="51">
        <f t="shared" ref="D153:E153" si="37">SUM(D154:D157)</f>
        <v>74824.91</v>
      </c>
      <c r="E153" s="51">
        <f t="shared" si="37"/>
        <v>57795.87</v>
      </c>
      <c r="F153" s="52">
        <f t="shared" si="31"/>
        <v>77.241482816350853</v>
      </c>
    </row>
    <row r="154" spans="1:6" ht="12.75" customHeight="1" x14ac:dyDescent="0.2">
      <c r="A154" s="53">
        <v>3111</v>
      </c>
      <c r="B154" s="85" t="s">
        <v>353</v>
      </c>
      <c r="C154" s="50" t="s">
        <v>354</v>
      </c>
      <c r="D154" s="242">
        <v>74824.91</v>
      </c>
      <c r="E154" s="242">
        <v>57795.87</v>
      </c>
      <c r="F154" s="52">
        <f t="shared" si="31"/>
        <v>77.241482816350853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1061.78</v>
      </c>
      <c r="E158" s="242">
        <v>2896.52</v>
      </c>
      <c r="F158" s="52">
        <f t="shared" si="31"/>
        <v>272.79850816553335</v>
      </c>
    </row>
    <row r="159" spans="1:6" ht="12.75" customHeight="1" x14ac:dyDescent="0.2">
      <c r="A159" s="53">
        <v>313</v>
      </c>
      <c r="B159" s="85" t="s">
        <v>363</v>
      </c>
      <c r="C159" s="50" t="s">
        <v>364</v>
      </c>
      <c r="D159" s="51">
        <f t="shared" ref="D159:E159" si="38">SUM(D160:D162)</f>
        <v>12346.12</v>
      </c>
      <c r="E159" s="51">
        <f t="shared" si="38"/>
        <v>9536.2999999999993</v>
      </c>
      <c r="F159" s="52">
        <f t="shared" si="31"/>
        <v>77.241270941801943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12346.12</v>
      </c>
      <c r="E161" s="242">
        <v>9536.2999999999993</v>
      </c>
      <c r="F161" s="52">
        <f t="shared" si="31"/>
        <v>77.241270941801943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198788.34</v>
      </c>
      <c r="E163" s="51">
        <f t="shared" si="39"/>
        <v>1342673.64</v>
      </c>
      <c r="F163" s="52">
        <f t="shared" si="31"/>
        <v>675.4287701180059</v>
      </c>
    </row>
    <row r="164" spans="1:6" ht="12.75" customHeight="1" x14ac:dyDescent="0.2">
      <c r="A164" s="53">
        <v>321</v>
      </c>
      <c r="B164" s="85" t="s">
        <v>372</v>
      </c>
      <c r="C164" s="50" t="s">
        <v>373</v>
      </c>
      <c r="D164" s="51">
        <f t="shared" ref="D164:E164" si="40">SUM(D165:D168)</f>
        <v>12130.02</v>
      </c>
      <c r="E164" s="51">
        <f t="shared" si="40"/>
        <v>2756.7200000000003</v>
      </c>
      <c r="F164" s="52">
        <f t="shared" si="31"/>
        <v>22.726425842661431</v>
      </c>
    </row>
    <row r="165" spans="1:6" ht="12.75" customHeight="1" x14ac:dyDescent="0.2">
      <c r="A165" s="53">
        <v>3211</v>
      </c>
      <c r="B165" s="85" t="s">
        <v>374</v>
      </c>
      <c r="C165" s="50" t="s">
        <v>375</v>
      </c>
      <c r="D165" s="242">
        <v>1089.19</v>
      </c>
      <c r="E165" s="242">
        <v>861.48</v>
      </c>
      <c r="F165" s="52">
        <f t="shared" si="31"/>
        <v>79.093638391832457</v>
      </c>
    </row>
    <row r="166" spans="1:6" ht="12.75" customHeight="1" x14ac:dyDescent="0.2">
      <c r="A166" s="53">
        <v>3212</v>
      </c>
      <c r="B166" s="85" t="s">
        <v>376</v>
      </c>
      <c r="C166" s="50" t="s">
        <v>377</v>
      </c>
      <c r="D166" s="242">
        <v>3462.36</v>
      </c>
      <c r="E166" s="242">
        <v>1696.16</v>
      </c>
      <c r="F166" s="52">
        <f t="shared" si="31"/>
        <v>48.988551161635421</v>
      </c>
    </row>
    <row r="167" spans="1:6" ht="12.75" customHeight="1" x14ac:dyDescent="0.2">
      <c r="A167" s="53">
        <v>3213</v>
      </c>
      <c r="B167" s="85" t="s">
        <v>378</v>
      </c>
      <c r="C167" s="50" t="s">
        <v>379</v>
      </c>
      <c r="D167" s="242">
        <v>7578.47</v>
      </c>
      <c r="E167" s="242">
        <v>199.08</v>
      </c>
      <c r="F167" s="52">
        <f t="shared" si="31"/>
        <v>2.6269154591889921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63045.409999999996</v>
      </c>
      <c r="E169" s="51">
        <f t="shared" si="41"/>
        <v>45526.03</v>
      </c>
      <c r="F169" s="52">
        <f t="shared" si="31"/>
        <v>72.211490098962003</v>
      </c>
    </row>
    <row r="170" spans="1:6" ht="12.75" customHeight="1" x14ac:dyDescent="0.2">
      <c r="A170" s="53">
        <v>3221</v>
      </c>
      <c r="B170" s="85" t="s">
        <v>384</v>
      </c>
      <c r="C170" s="50" t="s">
        <v>385</v>
      </c>
      <c r="D170" s="242">
        <v>3933.09</v>
      </c>
      <c r="E170" s="242">
        <v>3384.55</v>
      </c>
      <c r="F170" s="52">
        <f t="shared" si="31"/>
        <v>86.053204986410179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57460.06</v>
      </c>
      <c r="E172" s="242">
        <v>36748.449999999997</v>
      </c>
      <c r="F172" s="52">
        <f t="shared" si="31"/>
        <v>63.954771366406504</v>
      </c>
    </row>
    <row r="173" spans="1:6" ht="12.75" customHeight="1" x14ac:dyDescent="0.2">
      <c r="A173" s="53">
        <v>3224</v>
      </c>
      <c r="B173" s="85" t="s">
        <v>390</v>
      </c>
      <c r="C173" s="50" t="s">
        <v>391</v>
      </c>
      <c r="D173" s="242">
        <v>880.61</v>
      </c>
      <c r="E173" s="242">
        <v>5261.38</v>
      </c>
      <c r="F173" s="52">
        <f t="shared" si="31"/>
        <v>597.46993561281386</v>
      </c>
    </row>
    <row r="174" spans="1:6" ht="12.75" customHeight="1" x14ac:dyDescent="0.2">
      <c r="A174" s="53">
        <v>3225</v>
      </c>
      <c r="B174" s="85" t="s">
        <v>392</v>
      </c>
      <c r="C174" s="50" t="s">
        <v>393</v>
      </c>
      <c r="D174" s="242">
        <v>771.65</v>
      </c>
      <c r="E174" s="242">
        <v>131.65</v>
      </c>
      <c r="F174" s="52">
        <f t="shared" si="31"/>
        <v>17.060843646731033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106933.51000000001</v>
      </c>
      <c r="E177" s="51">
        <f t="shared" si="42"/>
        <v>1269334.29</v>
      </c>
      <c r="F177" s="52">
        <f t="shared" si="31"/>
        <v>1187.0313524731396</v>
      </c>
    </row>
    <row r="178" spans="1:6" ht="12.75" customHeight="1" x14ac:dyDescent="0.2">
      <c r="A178" s="53">
        <v>3231</v>
      </c>
      <c r="B178" s="85" t="s">
        <v>400</v>
      </c>
      <c r="C178" s="50" t="s">
        <v>401</v>
      </c>
      <c r="D178" s="242">
        <v>2919.94</v>
      </c>
      <c r="E178" s="242">
        <v>3154.3</v>
      </c>
      <c r="F178" s="52">
        <f t="shared" si="31"/>
        <v>108.02619231902027</v>
      </c>
    </row>
    <row r="179" spans="1:6" ht="12.75" customHeight="1" x14ac:dyDescent="0.2">
      <c r="A179" s="53">
        <v>3232</v>
      </c>
      <c r="B179" s="85" t="s">
        <v>402</v>
      </c>
      <c r="C179" s="50" t="s">
        <v>403</v>
      </c>
      <c r="D179" s="242">
        <v>33965.629999999997</v>
      </c>
      <c r="E179" s="242">
        <v>1045658.94</v>
      </c>
      <c r="F179" s="52">
        <f t="shared" si="31"/>
        <v>3078.5795523298111</v>
      </c>
    </row>
    <row r="180" spans="1:6" ht="12.75" customHeight="1" x14ac:dyDescent="0.2">
      <c r="A180" s="53">
        <v>3233</v>
      </c>
      <c r="B180" s="85" t="s">
        <v>404</v>
      </c>
      <c r="C180" s="50" t="s">
        <v>405</v>
      </c>
      <c r="D180" s="242">
        <v>16169.7</v>
      </c>
      <c r="E180" s="242">
        <v>8925.68</v>
      </c>
      <c r="F180" s="52">
        <f t="shared" si="31"/>
        <v>55.200034632677166</v>
      </c>
    </row>
    <row r="181" spans="1:6" ht="12.75" customHeight="1" x14ac:dyDescent="0.2">
      <c r="A181" s="53">
        <v>3234</v>
      </c>
      <c r="B181" s="85" t="s">
        <v>406</v>
      </c>
      <c r="C181" s="50" t="s">
        <v>407</v>
      </c>
      <c r="D181" s="242">
        <v>3439.31</v>
      </c>
      <c r="E181" s="242">
        <v>3342.17</v>
      </c>
      <c r="F181" s="52">
        <f t="shared" si="31"/>
        <v>97.175596267856051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2183.12</v>
      </c>
      <c r="E183" s="242">
        <v>3822.47</v>
      </c>
      <c r="F183" s="52">
        <f t="shared" si="31"/>
        <v>175.0920700648613</v>
      </c>
    </row>
    <row r="184" spans="1:6" ht="12.75" customHeight="1" x14ac:dyDescent="0.2">
      <c r="A184" s="53">
        <v>3237</v>
      </c>
      <c r="B184" s="85" t="s">
        <v>412</v>
      </c>
      <c r="C184" s="50" t="s">
        <v>413</v>
      </c>
      <c r="D184" s="242">
        <v>32301.22</v>
      </c>
      <c r="E184" s="242">
        <v>189902.07999999999</v>
      </c>
      <c r="F184" s="52">
        <f t="shared" si="31"/>
        <v>587.90993033699647</v>
      </c>
    </row>
    <row r="185" spans="1:6" ht="12.75" customHeight="1" x14ac:dyDescent="0.2">
      <c r="A185" s="53">
        <v>3238</v>
      </c>
      <c r="B185" s="85" t="s">
        <v>414</v>
      </c>
      <c r="C185" s="50" t="s">
        <v>415</v>
      </c>
      <c r="D185" s="242">
        <v>7323.76</v>
      </c>
      <c r="E185" s="242">
        <v>7224.34</v>
      </c>
      <c r="F185" s="52">
        <f t="shared" si="31"/>
        <v>98.642500573475928</v>
      </c>
    </row>
    <row r="186" spans="1:6" ht="12.75" customHeight="1" x14ac:dyDescent="0.2">
      <c r="A186" s="53">
        <v>3239</v>
      </c>
      <c r="B186" s="85" t="s">
        <v>416</v>
      </c>
      <c r="C186" s="50" t="s">
        <v>417</v>
      </c>
      <c r="D186" s="242">
        <v>8630.83</v>
      </c>
      <c r="E186" s="242">
        <v>7304.31</v>
      </c>
      <c r="F186" s="52">
        <f t="shared" si="31"/>
        <v>84.630446897922923</v>
      </c>
    </row>
    <row r="187" spans="1:6" ht="12.75" customHeight="1" x14ac:dyDescent="0.2">
      <c r="A187" s="53">
        <v>324</v>
      </c>
      <c r="B187" s="85" t="s">
        <v>418</v>
      </c>
      <c r="C187" s="50" t="s">
        <v>419</v>
      </c>
      <c r="D187" s="242">
        <v>978.82</v>
      </c>
      <c r="E187" s="242">
        <v>931.21</v>
      </c>
      <c r="F187" s="52">
        <f t="shared" si="31"/>
        <v>95.135980057620401</v>
      </c>
    </row>
    <row r="188" spans="1:6" ht="12.75" customHeight="1" x14ac:dyDescent="0.2">
      <c r="A188" s="53">
        <v>329</v>
      </c>
      <c r="B188" s="85" t="s">
        <v>420</v>
      </c>
      <c r="C188" s="50" t="s">
        <v>421</v>
      </c>
      <c r="D188" s="51">
        <f t="shared" ref="D188:E188" si="43">SUM(D189:D195)</f>
        <v>15700.579999999998</v>
      </c>
      <c r="E188" s="51">
        <f t="shared" si="43"/>
        <v>24125.39</v>
      </c>
      <c r="F188" s="52">
        <f t="shared" si="31"/>
        <v>153.6592278756581</v>
      </c>
    </row>
    <row r="189" spans="1:6" ht="12.75" customHeight="1" x14ac:dyDescent="0.2">
      <c r="A189" s="53">
        <v>3291</v>
      </c>
      <c r="B189" s="232" t="s">
        <v>422</v>
      </c>
      <c r="C189" s="50" t="s">
        <v>423</v>
      </c>
      <c r="D189" s="242">
        <v>6194.9</v>
      </c>
      <c r="E189" s="242">
        <v>6933.66</v>
      </c>
      <c r="F189" s="52">
        <f t="shared" si="31"/>
        <v>111.92529338649535</v>
      </c>
    </row>
    <row r="190" spans="1:6" ht="12.75" customHeight="1" x14ac:dyDescent="0.2">
      <c r="A190" s="53">
        <v>3292</v>
      </c>
      <c r="B190" s="85" t="s">
        <v>424</v>
      </c>
      <c r="C190" s="50" t="s">
        <v>425</v>
      </c>
      <c r="D190" s="242">
        <v>1068.1199999999999</v>
      </c>
      <c r="E190" s="242">
        <v>1328.28</v>
      </c>
      <c r="F190" s="52">
        <f t="shared" si="31"/>
        <v>124.35681384114146</v>
      </c>
    </row>
    <row r="191" spans="1:6" ht="12.75" customHeight="1" x14ac:dyDescent="0.2">
      <c r="A191" s="53">
        <v>3293</v>
      </c>
      <c r="B191" s="85" t="s">
        <v>426</v>
      </c>
      <c r="C191" s="50" t="s">
        <v>427</v>
      </c>
      <c r="D191" s="242">
        <v>536.47</v>
      </c>
      <c r="E191" s="242">
        <v>475.97</v>
      </c>
      <c r="F191" s="52">
        <f t="shared" si="31"/>
        <v>88.722575353701046</v>
      </c>
    </row>
    <row r="192" spans="1:6" ht="12.75" customHeight="1" x14ac:dyDescent="0.2">
      <c r="A192" s="53">
        <v>3294</v>
      </c>
      <c r="B192" s="85" t="s">
        <v>428</v>
      </c>
      <c r="C192" s="50" t="s">
        <v>429</v>
      </c>
      <c r="D192" s="242">
        <v>796.34</v>
      </c>
      <c r="E192" s="242">
        <v>1170.22</v>
      </c>
      <c r="F192" s="52">
        <f t="shared" si="31"/>
        <v>146.94979531355955</v>
      </c>
    </row>
    <row r="193" spans="1:6" ht="12.75" customHeight="1" x14ac:dyDescent="0.2">
      <c r="A193" s="53">
        <v>3295</v>
      </c>
      <c r="B193" s="85" t="s">
        <v>430</v>
      </c>
      <c r="C193" s="50" t="s">
        <v>431</v>
      </c>
      <c r="D193" s="242">
        <v>496.88</v>
      </c>
      <c r="E193" s="242">
        <v>943.97</v>
      </c>
      <c r="F193" s="52">
        <f t="shared" si="31"/>
        <v>189.97947190468525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6607.87</v>
      </c>
      <c r="E195" s="242">
        <v>13273.29</v>
      </c>
      <c r="F195" s="52">
        <f t="shared" si="31"/>
        <v>200.87093117752016</v>
      </c>
    </row>
    <row r="196" spans="1:6" ht="12.75" customHeight="1" x14ac:dyDescent="0.2">
      <c r="A196" s="53">
        <v>34</v>
      </c>
      <c r="B196" s="232" t="s">
        <v>436</v>
      </c>
      <c r="C196" s="50" t="s">
        <v>437</v>
      </c>
      <c r="D196" s="51">
        <f t="shared" ref="D196:E196" si="44">D197+D202+D210</f>
        <v>19891.38</v>
      </c>
      <c r="E196" s="51">
        <f t="shared" si="44"/>
        <v>23904.100000000002</v>
      </c>
      <c r="F196" s="52">
        <f t="shared" si="31"/>
        <v>120.17316043431879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2151.34</v>
      </c>
      <c r="E202" s="51">
        <f t="shared" si="46"/>
        <v>2260.88</v>
      </c>
      <c r="F202" s="52">
        <f t="shared" si="31"/>
        <v>105.09171028289346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2151.34</v>
      </c>
      <c r="E204" s="242">
        <v>2260.88</v>
      </c>
      <c r="F204" s="52">
        <f t="shared" si="31"/>
        <v>105.09171028289346</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17740.04</v>
      </c>
      <c r="E210" s="51">
        <f t="shared" si="47"/>
        <v>21643.22</v>
      </c>
      <c r="F210" s="52">
        <f t="shared" si="31"/>
        <v>122.00209244173068</v>
      </c>
    </row>
    <row r="211" spans="1:6" ht="12.75" customHeight="1" x14ac:dyDescent="0.2">
      <c r="A211" s="53">
        <v>3431</v>
      </c>
      <c r="B211" s="232" t="s">
        <v>466</v>
      </c>
      <c r="C211" s="50" t="s">
        <v>467</v>
      </c>
      <c r="D211" s="242">
        <v>1612.19</v>
      </c>
      <c r="E211" s="242">
        <v>5621.03</v>
      </c>
      <c r="F211" s="52">
        <f t="shared" si="31"/>
        <v>348.65803658377729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14327.51</v>
      </c>
      <c r="E213" s="242">
        <v>14227.47</v>
      </c>
      <c r="F213" s="52">
        <f t="shared" si="31"/>
        <v>99.301762832481003</v>
      </c>
    </row>
    <row r="214" spans="1:6" ht="12.75" customHeight="1" x14ac:dyDescent="0.2">
      <c r="A214" s="53">
        <v>3434</v>
      </c>
      <c r="B214" s="85" t="s">
        <v>472</v>
      </c>
      <c r="C214" s="50" t="s">
        <v>473</v>
      </c>
      <c r="D214" s="242">
        <v>1800.34</v>
      </c>
      <c r="E214" s="242">
        <v>1794.72</v>
      </c>
      <c r="F214" s="52">
        <f t="shared" si="31"/>
        <v>99.687836741948757</v>
      </c>
    </row>
    <row r="215" spans="1:6" ht="12.75" customHeight="1" x14ac:dyDescent="0.2">
      <c r="A215" s="53">
        <v>35</v>
      </c>
      <c r="B215" s="85" t="s">
        <v>474</v>
      </c>
      <c r="C215" s="50" t="s">
        <v>475</v>
      </c>
      <c r="D215" s="51">
        <f t="shared" ref="D215:E215" si="48">D216+D219+D223</f>
        <v>530.89</v>
      </c>
      <c r="E215" s="51">
        <f t="shared" si="48"/>
        <v>700</v>
      </c>
      <c r="F215" s="52">
        <f t="shared" si="31"/>
        <v>131.85405639586355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530.89</v>
      </c>
      <c r="E219" s="51">
        <f t="shared" si="50"/>
        <v>700</v>
      </c>
      <c r="F219" s="52">
        <f t="shared" si="31"/>
        <v>131.85405639586355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530.89</v>
      </c>
      <c r="E222" s="242">
        <v>700</v>
      </c>
      <c r="F222" s="52">
        <f t="shared" si="31"/>
        <v>131.85405639586355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81889.590000000011</v>
      </c>
      <c r="E252" s="51">
        <f t="shared" si="63"/>
        <v>87862.86</v>
      </c>
      <c r="F252" s="52">
        <f t="shared" ref="F252:F258" si="64">IF(D252&lt;&gt;0,IF(E252/D252&gt;=100,"&gt;&gt;100",E252/D252*100),"-")</f>
        <v>107.29429711395551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81889.590000000011</v>
      </c>
      <c r="E259" s="51">
        <f t="shared" si="66"/>
        <v>87862.86</v>
      </c>
      <c r="F259" s="52">
        <f t="shared" ref="F259:F262" si="67">IF(D259&lt;&gt;0,IF(E259/D259&gt;=100,"&gt;&gt;100",E259/D259*100),"-")</f>
        <v>107.29429711395551</v>
      </c>
    </row>
    <row r="260" spans="1:6" ht="12.75" customHeight="1" x14ac:dyDescent="0.2">
      <c r="A260" s="53">
        <v>3721</v>
      </c>
      <c r="B260" s="85" t="s">
        <v>560</v>
      </c>
      <c r="C260" s="50" t="s">
        <v>561</v>
      </c>
      <c r="D260" s="242">
        <v>4101.13</v>
      </c>
      <c r="E260" s="242">
        <v>795.79</v>
      </c>
      <c r="F260" s="52">
        <f t="shared" si="67"/>
        <v>19.404164218154506</v>
      </c>
    </row>
    <row r="261" spans="1:6" ht="12.75" customHeight="1" x14ac:dyDescent="0.2">
      <c r="A261" s="53">
        <v>3722</v>
      </c>
      <c r="B261" s="85" t="s">
        <v>562</v>
      </c>
      <c r="C261" s="50" t="s">
        <v>563</v>
      </c>
      <c r="D261" s="242">
        <v>77788.460000000006</v>
      </c>
      <c r="E261" s="242">
        <v>87067.07</v>
      </c>
      <c r="F261" s="52">
        <f t="shared" si="67"/>
        <v>111.92800320253158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58196.63</v>
      </c>
      <c r="E263" s="51">
        <f t="shared" si="68"/>
        <v>26973.199999999997</v>
      </c>
      <c r="F263" s="52">
        <f t="shared" ref="F263:F267" si="69">IF(D263&lt;&gt;0,IF(E263/D263&gt;=100,"&gt;&gt;100",E263/D263*100),"-")</f>
        <v>46.348388214231647</v>
      </c>
    </row>
    <row r="264" spans="1:6" ht="12.75" customHeight="1" x14ac:dyDescent="0.2">
      <c r="A264" s="53">
        <v>381</v>
      </c>
      <c r="B264" s="85" t="s">
        <v>568</v>
      </c>
      <c r="C264" s="50" t="s">
        <v>569</v>
      </c>
      <c r="D264" s="51">
        <f t="shared" ref="D264:E264" si="70">SUM(D265:D267)</f>
        <v>18379.79</v>
      </c>
      <c r="E264" s="51">
        <f t="shared" si="70"/>
        <v>24699.71</v>
      </c>
      <c r="F264" s="52">
        <f t="shared" si="69"/>
        <v>134.38515891639676</v>
      </c>
    </row>
    <row r="265" spans="1:6" ht="12.75" customHeight="1" x14ac:dyDescent="0.2">
      <c r="A265" s="53">
        <v>3811</v>
      </c>
      <c r="B265" s="85" t="s">
        <v>570</v>
      </c>
      <c r="C265" s="50" t="s">
        <v>571</v>
      </c>
      <c r="D265" s="242">
        <v>18379.79</v>
      </c>
      <c r="E265" s="242">
        <v>24699.71</v>
      </c>
      <c r="F265" s="52">
        <f t="shared" si="69"/>
        <v>134.38515891639676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39816.839999999997</v>
      </c>
      <c r="E279" s="51">
        <f t="shared" si="75"/>
        <v>2273.4899999999998</v>
      </c>
      <c r="F279" s="52">
        <f t="shared" si="74"/>
        <v>5.7098704970057899</v>
      </c>
    </row>
    <row r="280" spans="1:6" ht="24" x14ac:dyDescent="0.2">
      <c r="A280" s="53">
        <v>3861</v>
      </c>
      <c r="B280" s="85" t="s">
        <v>599</v>
      </c>
      <c r="C280" s="50" t="s">
        <v>600</v>
      </c>
      <c r="D280" s="242">
        <v>39816.839999999997</v>
      </c>
      <c r="E280" s="242">
        <v>2273.4899999999998</v>
      </c>
      <c r="F280" s="52">
        <f t="shared" si="74"/>
        <v>5.7098704970057899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447529.64000000007</v>
      </c>
      <c r="E289" s="51">
        <f t="shared" si="79"/>
        <v>1552342.49</v>
      </c>
      <c r="F289" s="52">
        <f t="shared" si="76"/>
        <v>346.8692017806909</v>
      </c>
    </row>
    <row r="290" spans="1:6" ht="12.75" customHeight="1" x14ac:dyDescent="0.2">
      <c r="A290" s="53" t="s">
        <v>609</v>
      </c>
      <c r="B290" s="85" t="s">
        <v>620</v>
      </c>
      <c r="C290" s="50" t="s">
        <v>621</v>
      </c>
      <c r="D290" s="51">
        <f>IF(D6&gt;=D289,D6-D289,0)</f>
        <v>200974.35999999993</v>
      </c>
      <c r="E290" s="51">
        <f>IF(E6&gt;=E289,E6-E289,0)</f>
        <v>0</v>
      </c>
      <c r="F290" s="52">
        <f t="shared" si="76"/>
        <v>0</v>
      </c>
    </row>
    <row r="291" spans="1:6" ht="12.75" customHeight="1" x14ac:dyDescent="0.2">
      <c r="A291" s="53" t="s">
        <v>609</v>
      </c>
      <c r="B291" s="85" t="s">
        <v>622</v>
      </c>
      <c r="C291" s="50" t="s">
        <v>623</v>
      </c>
      <c r="D291" s="51">
        <f>IF(D289&gt;=D6,D289-D6,0)</f>
        <v>0</v>
      </c>
      <c r="E291" s="51">
        <f>IF(E289&gt;=E6,E289-E6,0)</f>
        <v>290096.2799999998</v>
      </c>
      <c r="F291" s="52" t="str">
        <f t="shared" si="76"/>
        <v>-</v>
      </c>
    </row>
    <row r="292" spans="1:6" ht="12.75" customHeight="1" x14ac:dyDescent="0.2">
      <c r="A292" s="53">
        <v>92211</v>
      </c>
      <c r="B292" s="85" t="s">
        <v>624</v>
      </c>
      <c r="C292" s="50" t="s">
        <v>625</v>
      </c>
      <c r="D292" s="242">
        <v>53013.24</v>
      </c>
      <c r="E292" s="242">
        <v>52188.1</v>
      </c>
      <c r="F292" s="52">
        <f t="shared" si="76"/>
        <v>98.443520901571006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186987.54</v>
      </c>
      <c r="E294" s="242">
        <v>860443.06</v>
      </c>
      <c r="F294" s="52">
        <f t="shared" si="76"/>
        <v>460.16063958058385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324.10000000000002</v>
      </c>
      <c r="E296" s="243">
        <v>374.53</v>
      </c>
      <c r="F296" s="57">
        <f t="shared" si="76"/>
        <v>115.56001234186976</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546196.72</v>
      </c>
      <c r="E350" s="51">
        <f t="shared" si="95"/>
        <v>248206.47999999998</v>
      </c>
      <c r="F350" s="52">
        <f t="shared" si="81"/>
        <v>45.442689586272138</v>
      </c>
    </row>
    <row r="351" spans="1:6" ht="12.75" customHeight="1" x14ac:dyDescent="0.2">
      <c r="A351" s="53">
        <v>41</v>
      </c>
      <c r="B351" s="85" t="s">
        <v>741</v>
      </c>
      <c r="C351" s="50" t="s">
        <v>742</v>
      </c>
      <c r="D351" s="51">
        <f t="shared" ref="D351:E351" si="96">D352+D356</f>
        <v>25811.260000000002</v>
      </c>
      <c r="E351" s="51">
        <f t="shared" si="96"/>
        <v>141459.13</v>
      </c>
      <c r="F351" s="52">
        <f t="shared" si="81"/>
        <v>548.0520129586854</v>
      </c>
    </row>
    <row r="352" spans="1:6" ht="12.75" customHeight="1" x14ac:dyDescent="0.2">
      <c r="A352" s="53">
        <v>411</v>
      </c>
      <c r="B352" s="85" t="s">
        <v>743</v>
      </c>
      <c r="C352" s="50" t="s">
        <v>744</v>
      </c>
      <c r="D352" s="51">
        <f t="shared" ref="D352:E352" si="97">SUM(D353:D355)</f>
        <v>0</v>
      </c>
      <c r="E352" s="51">
        <f t="shared" si="97"/>
        <v>20000</v>
      </c>
      <c r="F352" s="52" t="str">
        <f t="shared" si="81"/>
        <v>-</v>
      </c>
    </row>
    <row r="353" spans="1:6" ht="12.75" customHeight="1" x14ac:dyDescent="0.2">
      <c r="A353" s="53">
        <v>4111</v>
      </c>
      <c r="B353" s="85" t="s">
        <v>641</v>
      </c>
      <c r="C353" s="50" t="s">
        <v>745</v>
      </c>
      <c r="D353" s="242">
        <v>0</v>
      </c>
      <c r="E353" s="242">
        <v>20000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25811.260000000002</v>
      </c>
      <c r="E356" s="51">
        <f t="shared" si="98"/>
        <v>121459.13</v>
      </c>
      <c r="F356" s="52">
        <f t="shared" si="81"/>
        <v>470.56645045611873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129.4</v>
      </c>
      <c r="E359" s="242">
        <v>130.63</v>
      </c>
      <c r="F359" s="52">
        <f t="shared" si="81"/>
        <v>100.95054095826892</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25681.86</v>
      </c>
      <c r="E362" s="242">
        <v>121328.5</v>
      </c>
      <c r="F362" s="52">
        <f t="shared" si="81"/>
        <v>472.42878825754832</v>
      </c>
    </row>
    <row r="363" spans="1:6" ht="24" x14ac:dyDescent="0.2">
      <c r="A363" s="53">
        <v>42</v>
      </c>
      <c r="B363" s="232" t="s">
        <v>757</v>
      </c>
      <c r="C363" s="50" t="s">
        <v>758</v>
      </c>
      <c r="D363" s="51">
        <f t="shared" ref="D363:E363" si="99">D364+D369+D378+D383+D388+D391</f>
        <v>520385.46</v>
      </c>
      <c r="E363" s="51">
        <f t="shared" si="99"/>
        <v>106747.34999999999</v>
      </c>
      <c r="F363" s="52">
        <f t="shared" si="81"/>
        <v>20.513130785783289</v>
      </c>
    </row>
    <row r="364" spans="1:6" ht="12.75" customHeight="1" x14ac:dyDescent="0.2">
      <c r="A364" s="53">
        <v>421</v>
      </c>
      <c r="B364" s="85" t="s">
        <v>759</v>
      </c>
      <c r="C364" s="50" t="s">
        <v>760</v>
      </c>
      <c r="D364" s="51">
        <f t="shared" ref="D364:E364" si="100">SUM(D365:D368)</f>
        <v>478197.05</v>
      </c>
      <c r="E364" s="51">
        <f t="shared" si="100"/>
        <v>98828.97</v>
      </c>
      <c r="F364" s="52">
        <f t="shared" si="81"/>
        <v>20.666997004686667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167894.35</v>
      </c>
      <c r="E366" s="242">
        <v>0</v>
      </c>
      <c r="F366" s="52">
        <f t="shared" si="81"/>
        <v>0</v>
      </c>
    </row>
    <row r="367" spans="1:6" ht="12.75" customHeight="1" x14ac:dyDescent="0.2">
      <c r="A367" s="53">
        <v>4213</v>
      </c>
      <c r="B367" s="85" t="s">
        <v>669</v>
      </c>
      <c r="C367" s="50" t="s">
        <v>763</v>
      </c>
      <c r="D367" s="242">
        <v>210597.13</v>
      </c>
      <c r="E367" s="242">
        <v>98828.97</v>
      </c>
      <c r="F367" s="52">
        <f t="shared" si="81"/>
        <v>46.927975704132344</v>
      </c>
    </row>
    <row r="368" spans="1:6" ht="12.75" customHeight="1" x14ac:dyDescent="0.2">
      <c r="A368" s="53">
        <v>4214</v>
      </c>
      <c r="B368" s="85" t="s">
        <v>671</v>
      </c>
      <c r="C368" s="50" t="s">
        <v>764</v>
      </c>
      <c r="D368" s="242">
        <v>99705.57</v>
      </c>
      <c r="E368" s="242">
        <v>0</v>
      </c>
      <c r="F368" s="52">
        <f t="shared" si="81"/>
        <v>0</v>
      </c>
    </row>
    <row r="369" spans="1:6" ht="12.75" customHeight="1" x14ac:dyDescent="0.2">
      <c r="A369" s="53">
        <v>422</v>
      </c>
      <c r="B369" s="85" t="s">
        <v>765</v>
      </c>
      <c r="C369" s="50" t="s">
        <v>766</v>
      </c>
      <c r="D369" s="51">
        <f t="shared" ref="D369:E369" si="101">SUM(D370:D377)</f>
        <v>4985.07</v>
      </c>
      <c r="E369" s="51">
        <f t="shared" si="101"/>
        <v>3643.84</v>
      </c>
      <c r="F369" s="52">
        <f t="shared" si="81"/>
        <v>73.095061854698145</v>
      </c>
    </row>
    <row r="370" spans="1:6" ht="12.75" customHeight="1" x14ac:dyDescent="0.2">
      <c r="A370" s="53">
        <v>4221</v>
      </c>
      <c r="B370" s="85" t="s">
        <v>675</v>
      </c>
      <c r="C370" s="50" t="s">
        <v>767</v>
      </c>
      <c r="D370" s="242">
        <v>2957.46</v>
      </c>
      <c r="E370" s="242">
        <v>492.56</v>
      </c>
      <c r="F370" s="52">
        <f t="shared" si="81"/>
        <v>16.654832187079453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2027.61</v>
      </c>
      <c r="E376" s="242">
        <v>3151.28</v>
      </c>
      <c r="F376" s="52">
        <f t="shared" si="81"/>
        <v>155.4184483209296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34331.53</v>
      </c>
      <c r="E378" s="51">
        <f t="shared" si="102"/>
        <v>0</v>
      </c>
      <c r="F378" s="52">
        <f t="shared" si="81"/>
        <v>0</v>
      </c>
    </row>
    <row r="379" spans="1:6" ht="12.75" customHeight="1" x14ac:dyDescent="0.2">
      <c r="A379" s="53">
        <v>4231</v>
      </c>
      <c r="B379" s="85" t="s">
        <v>693</v>
      </c>
      <c r="C379" s="50" t="s">
        <v>778</v>
      </c>
      <c r="D379" s="242">
        <v>34331.53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2871.81</v>
      </c>
      <c r="E383" s="51">
        <f t="shared" si="103"/>
        <v>4274.54</v>
      </c>
      <c r="F383" s="52">
        <f t="shared" si="81"/>
        <v>148.84480519254407</v>
      </c>
    </row>
    <row r="384" spans="1:6" ht="12.75" customHeight="1" x14ac:dyDescent="0.2">
      <c r="A384" s="53">
        <v>4241</v>
      </c>
      <c r="B384" s="85" t="s">
        <v>784</v>
      </c>
      <c r="C384" s="50" t="s">
        <v>785</v>
      </c>
      <c r="D384" s="242">
        <v>2871.81</v>
      </c>
      <c r="E384" s="242">
        <v>4274.54</v>
      </c>
      <c r="F384" s="52">
        <f t="shared" si="81"/>
        <v>148.84480519254407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546196.72</v>
      </c>
      <c r="E408" s="51">
        <f t="shared" si="111"/>
        <v>248206.47999999998</v>
      </c>
      <c r="F408" s="52">
        <f t="shared" si="81"/>
        <v>45.442689586272138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782.11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648504</v>
      </c>
      <c r="E412" s="51">
        <f>E6+E298</f>
        <v>1262246.2100000002</v>
      </c>
      <c r="F412" s="52">
        <f t="shared" si="81"/>
        <v>194.63969536039875</v>
      </c>
    </row>
    <row r="413" spans="1:6" ht="12.75" customHeight="1" x14ac:dyDescent="0.2">
      <c r="A413" s="53" t="s">
        <v>609</v>
      </c>
      <c r="B413" s="85" t="s">
        <v>832</v>
      </c>
      <c r="C413" s="50" t="s">
        <v>833</v>
      </c>
      <c r="D413" s="51">
        <f t="shared" ref="D413:E413" si="112">D289+D350</f>
        <v>993726.3600000001</v>
      </c>
      <c r="E413" s="51">
        <f t="shared" si="112"/>
        <v>1800548.97</v>
      </c>
      <c r="F413" s="52">
        <f t="shared" si="81"/>
        <v>181.19162804537055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345222.3600000001</v>
      </c>
      <c r="E415" s="51">
        <f t="shared" si="114"/>
        <v>538302.75999999978</v>
      </c>
      <c r="F415" s="52">
        <f t="shared" si="81"/>
        <v>155.92928569285013</v>
      </c>
    </row>
    <row r="416" spans="1:6" ht="12.75" customHeight="1" x14ac:dyDescent="0.2">
      <c r="A416" s="60" t="s">
        <v>838</v>
      </c>
      <c r="B416" s="232" t="s">
        <v>839</v>
      </c>
      <c r="C416" s="61" t="s">
        <v>840</v>
      </c>
      <c r="D416" s="51">
        <f t="shared" ref="D416:E416" si="115">IF(D292-D293+D409-D410&gt;=0,D292-D293+D409-D410,0)</f>
        <v>53013.24</v>
      </c>
      <c r="E416" s="51">
        <f t="shared" si="115"/>
        <v>51405.99</v>
      </c>
      <c r="F416" s="52">
        <f t="shared" si="81"/>
        <v>96.968210205601466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186987.54</v>
      </c>
      <c r="E418" s="62">
        <f t="shared" si="117"/>
        <v>860443.06</v>
      </c>
      <c r="F418" s="57">
        <f t="shared" si="81"/>
        <v>460.16063958058385</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967363.27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967363.27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967363.27</v>
      </c>
      <c r="F490" s="52" t="str">
        <f t="shared" si="119"/>
        <v>-</v>
      </c>
    </row>
    <row r="491" spans="1:6" ht="12.75" customHeight="1" x14ac:dyDescent="0.2">
      <c r="A491" s="53">
        <v>8422</v>
      </c>
      <c r="B491" s="85" t="s">
        <v>989</v>
      </c>
      <c r="C491" s="50" t="s">
        <v>990</v>
      </c>
      <c r="D491" s="242">
        <v>0</v>
      </c>
      <c r="E491" s="242">
        <v>967363.27</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46878.38</v>
      </c>
      <c r="E528" s="51">
        <f t="shared" si="148"/>
        <v>18880.2</v>
      </c>
      <c r="F528" s="52">
        <f t="shared" si="119"/>
        <v>40.274855914389533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46878.38</v>
      </c>
      <c r="E593" s="51">
        <f t="shared" si="167"/>
        <v>18880.2</v>
      </c>
      <c r="F593" s="52">
        <f t="shared" si="119"/>
        <v>40.274855914389533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18581.189999999999</v>
      </c>
      <c r="E599" s="51">
        <f t="shared" si="169"/>
        <v>18880.2</v>
      </c>
      <c r="F599" s="52">
        <f t="shared" si="119"/>
        <v>101.60920802166062</v>
      </c>
    </row>
    <row r="600" spans="1:6" ht="12.75" customHeight="1" x14ac:dyDescent="0.2">
      <c r="A600" s="53">
        <v>5422</v>
      </c>
      <c r="B600" s="85" t="s">
        <v>1198</v>
      </c>
      <c r="C600" s="50" t="s">
        <v>1199</v>
      </c>
      <c r="D600" s="242">
        <v>18581.189999999999</v>
      </c>
      <c r="E600" s="242">
        <v>18880.2</v>
      </c>
      <c r="F600" s="52">
        <f t="shared" si="119"/>
        <v>101.60920802166062</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28297.19</v>
      </c>
      <c r="E617" s="51">
        <f t="shared" si="173"/>
        <v>0</v>
      </c>
      <c r="F617" s="52">
        <f t="shared" si="119"/>
        <v>0</v>
      </c>
    </row>
    <row r="618" spans="1:6" ht="12.75" customHeight="1" x14ac:dyDescent="0.2">
      <c r="A618" s="53">
        <v>5471</v>
      </c>
      <c r="B618" s="85" t="s">
        <v>1234</v>
      </c>
      <c r="C618" s="50" t="s">
        <v>1235</v>
      </c>
      <c r="D618" s="242">
        <v>28297.19</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948483.07000000007</v>
      </c>
      <c r="F635" s="52" t="str">
        <f t="shared" si="119"/>
        <v>-</v>
      </c>
    </row>
    <row r="636" spans="1:6" ht="12.75" customHeight="1" x14ac:dyDescent="0.2">
      <c r="A636" s="53" t="s">
        <v>609</v>
      </c>
      <c r="B636" s="85" t="s">
        <v>1270</v>
      </c>
      <c r="C636" s="50" t="s">
        <v>1271</v>
      </c>
      <c r="D636" s="51">
        <f t="shared" ref="D636:E636" si="179">IF(D528-D420&gt;=0,D528-D420,0)</f>
        <v>46878.38</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648504</v>
      </c>
      <c r="E639" s="51">
        <f t="shared" si="180"/>
        <v>2229609.4800000004</v>
      </c>
      <c r="F639" s="52">
        <f t="shared" si="119"/>
        <v>343.80813071314907</v>
      </c>
    </row>
    <row r="640" spans="1:6" ht="12.75" customHeight="1" x14ac:dyDescent="0.2">
      <c r="A640" s="53" t="s">
        <v>609</v>
      </c>
      <c r="B640" s="85" t="s">
        <v>1278</v>
      </c>
      <c r="C640" s="50" t="s">
        <v>1279</v>
      </c>
      <c r="D640" s="51">
        <f t="shared" ref="D640:E640" si="181">D413+D528</f>
        <v>1040604.7400000001</v>
      </c>
      <c r="E640" s="51">
        <f t="shared" si="181"/>
        <v>1819429.17</v>
      </c>
      <c r="F640" s="52">
        <f t="shared" si="119"/>
        <v>174.84344439945562</v>
      </c>
    </row>
    <row r="641" spans="1:6" ht="12.75" customHeight="1" x14ac:dyDescent="0.2">
      <c r="A641" s="53" t="s">
        <v>609</v>
      </c>
      <c r="B641" s="85" t="s">
        <v>1280</v>
      </c>
      <c r="C641" s="50" t="s">
        <v>1281</v>
      </c>
      <c r="D641" s="51">
        <f t="shared" ref="D641:E641" si="182">IF(D639&gt;=D640,D639-D640,0)</f>
        <v>0</v>
      </c>
      <c r="E641" s="51">
        <f t="shared" si="182"/>
        <v>410180.31000000052</v>
      </c>
      <c r="F641" s="52" t="str">
        <f t="shared" si="119"/>
        <v>-</v>
      </c>
    </row>
    <row r="642" spans="1:6" ht="12.75" customHeight="1" x14ac:dyDescent="0.2">
      <c r="A642" s="53" t="s">
        <v>609</v>
      </c>
      <c r="B642" s="85" t="s">
        <v>1282</v>
      </c>
      <c r="C642" s="50" t="s">
        <v>1283</v>
      </c>
      <c r="D642" s="51">
        <f t="shared" ref="D642:E642" si="183">IF(D640&gt;=D639,D640-D639,0)</f>
        <v>392100.74000000011</v>
      </c>
      <c r="E642" s="51">
        <f t="shared" si="183"/>
        <v>0</v>
      </c>
      <c r="F642" s="52">
        <f t="shared" si="119"/>
        <v>0</v>
      </c>
    </row>
    <row r="643" spans="1:6" ht="24" x14ac:dyDescent="0.2">
      <c r="A643" s="60" t="s">
        <v>1284</v>
      </c>
      <c r="B643" s="85" t="s">
        <v>1285</v>
      </c>
      <c r="C643" s="61" t="s">
        <v>1284</v>
      </c>
      <c r="D643" s="51">
        <f t="shared" ref="D643:E643" si="184">IF(D416-D417+D637-D638&gt;=0,D416-D417+D637-D638,0)</f>
        <v>53013.24</v>
      </c>
      <c r="E643" s="51">
        <f t="shared" si="184"/>
        <v>51405.99</v>
      </c>
      <c r="F643" s="52">
        <f t="shared" si="119"/>
        <v>96.968210205601466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461586.30000000051</v>
      </c>
      <c r="F645" s="52" t="str">
        <f t="shared" si="119"/>
        <v>-</v>
      </c>
    </row>
    <row r="646" spans="1:6" ht="24" x14ac:dyDescent="0.2">
      <c r="A646" s="53" t="s">
        <v>609</v>
      </c>
      <c r="B646" s="85" t="s">
        <v>1290</v>
      </c>
      <c r="C646" s="50" t="s">
        <v>1291</v>
      </c>
      <c r="D646" s="51">
        <f t="shared" ref="D646:E646" si="187">IF(D642+D644-D641-D643&gt;=0,D642+D644-D641-D643,0)</f>
        <v>339087.50000000012</v>
      </c>
      <c r="E646" s="51">
        <f t="shared" si="187"/>
        <v>0</v>
      </c>
      <c r="F646" s="52">
        <f t="shared" si="119"/>
        <v>0</v>
      </c>
    </row>
    <row r="647" spans="1:6" ht="24" x14ac:dyDescent="0.2">
      <c r="A647" s="55" t="s">
        <v>1292</v>
      </c>
      <c r="B647" s="233" t="s">
        <v>1293</v>
      </c>
      <c r="C647" s="56" t="s">
        <v>1292</v>
      </c>
      <c r="D647" s="243">
        <v>6774.56</v>
      </c>
      <c r="E647" s="243">
        <v>8973.5</v>
      </c>
      <c r="F647" s="57">
        <f t="shared" si="119"/>
        <v>132.45878699133226</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340045</v>
      </c>
      <c r="E649" s="242">
        <v>157152.70000000001</v>
      </c>
      <c r="F649" s="52">
        <f t="shared" ref="F649:F724" si="188">IF(D649&lt;&gt;0,IF(E649/D649&gt;=100,"&gt;&gt;100",E649/D649*100),"-")</f>
        <v>46.21526562660825</v>
      </c>
    </row>
    <row r="650" spans="1:6" ht="12.75" customHeight="1" x14ac:dyDescent="0.2">
      <c r="A650" s="53" t="s">
        <v>1297</v>
      </c>
      <c r="B650" s="85" t="s">
        <v>1298</v>
      </c>
      <c r="C650" s="50" t="s">
        <v>1297</v>
      </c>
      <c r="D650" s="242">
        <v>680693.75</v>
      </c>
      <c r="E650" s="242">
        <v>2288244.2999999998</v>
      </c>
      <c r="F650" s="52">
        <f t="shared" si="188"/>
        <v>336.16355372735535</v>
      </c>
    </row>
    <row r="651" spans="1:6" ht="12.75" customHeight="1" x14ac:dyDescent="0.2">
      <c r="A651" s="53" t="s">
        <v>1299</v>
      </c>
      <c r="B651" s="85" t="s">
        <v>1300</v>
      </c>
      <c r="C651" s="50" t="s">
        <v>1299</v>
      </c>
      <c r="D651" s="242">
        <v>970942.16</v>
      </c>
      <c r="E651" s="242">
        <v>1927125.55</v>
      </c>
      <c r="F651" s="52">
        <f t="shared" si="188"/>
        <v>198.47995373895392</v>
      </c>
    </row>
    <row r="652" spans="1:6" ht="24" x14ac:dyDescent="0.2">
      <c r="A652" s="53">
        <v>11</v>
      </c>
      <c r="B652" s="85" t="s">
        <v>1301</v>
      </c>
      <c r="C652" s="50" t="s">
        <v>1302</v>
      </c>
      <c r="D652" s="51">
        <f t="shared" ref="D652:E652" si="189">+D649+D650-D651</f>
        <v>49796.589999999967</v>
      </c>
      <c r="E652" s="51">
        <f t="shared" si="189"/>
        <v>518271.44999999995</v>
      </c>
      <c r="F652" s="52">
        <f t="shared" si="188"/>
        <v>1040.7769889464325</v>
      </c>
    </row>
    <row r="653" spans="1:6" ht="24" x14ac:dyDescent="0.2">
      <c r="A653" s="53" t="s">
        <v>609</v>
      </c>
      <c r="B653" s="85" t="s">
        <v>1303</v>
      </c>
      <c r="C653" s="50" t="s">
        <v>1304</v>
      </c>
      <c r="D653" s="262">
        <v>10</v>
      </c>
      <c r="E653" s="262">
        <v>5</v>
      </c>
      <c r="F653" s="52">
        <f t="shared" si="188"/>
        <v>50</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10</v>
      </c>
      <c r="E655" s="262">
        <v>5</v>
      </c>
      <c r="F655" s="52">
        <f t="shared" si="188"/>
        <v>50</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6908.79</v>
      </c>
      <c r="E661" s="242">
        <v>1863</v>
      </c>
      <c r="F661" s="52">
        <f t="shared" si="188"/>
        <v>26.96564810914791</v>
      </c>
    </row>
    <row r="662" spans="1:6" ht="12.75" customHeight="1" x14ac:dyDescent="0.2">
      <c r="A662" s="53">
        <v>63312</v>
      </c>
      <c r="B662" s="85" t="s">
        <v>1322</v>
      </c>
      <c r="C662" s="50" t="s">
        <v>1323</v>
      </c>
      <c r="D662" s="242">
        <v>195.37</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13272.28</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212.36</v>
      </c>
      <c r="E676" s="242">
        <v>0</v>
      </c>
      <c r="F676" s="52">
        <f t="shared" si="188"/>
        <v>0</v>
      </c>
    </row>
    <row r="677" spans="1:6" ht="24" x14ac:dyDescent="0.2">
      <c r="A677" s="53">
        <v>63622</v>
      </c>
      <c r="B677" s="232" t="s">
        <v>1352</v>
      </c>
      <c r="C677" s="50" t="s">
        <v>1353</v>
      </c>
      <c r="D677" s="242">
        <v>0</v>
      </c>
      <c r="E677" s="242">
        <v>4895.67</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75690.34</v>
      </c>
      <c r="E694" s="242">
        <v>529650.04</v>
      </c>
      <c r="F694" s="52">
        <f t="shared" si="188"/>
        <v>699.75909739604822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82076.320000000007</v>
      </c>
      <c r="E698" s="242">
        <v>78800.820000000007</v>
      </c>
      <c r="F698" s="52">
        <f t="shared" si="188"/>
        <v>96.009202166958758</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869.26</v>
      </c>
      <c r="E710" s="242">
        <v>2230.7199999999998</v>
      </c>
      <c r="F710" s="52">
        <f t="shared" si="188"/>
        <v>256.62287462899474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3462.36</v>
      </c>
      <c r="E718" s="242">
        <v>1696.16</v>
      </c>
      <c r="F718" s="52">
        <f t="shared" si="188"/>
        <v>48.988551161635421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3375</v>
      </c>
      <c r="F721" s="52" t="str">
        <f t="shared" si="188"/>
        <v>-</v>
      </c>
    </row>
    <row r="722" spans="1:6" ht="12.75" customHeight="1" x14ac:dyDescent="0.2">
      <c r="A722" s="53" t="s">
        <v>1424</v>
      </c>
      <c r="B722" s="85" t="s">
        <v>1425</v>
      </c>
      <c r="C722" s="50" t="s">
        <v>1424</v>
      </c>
      <c r="D722" s="242">
        <v>8536.23</v>
      </c>
      <c r="E722" s="242">
        <v>12670.96</v>
      </c>
      <c r="F722" s="52">
        <f t="shared" si="188"/>
        <v>148.43742495223299</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6194.9</v>
      </c>
      <c r="E725" s="242">
        <v>6933.66</v>
      </c>
      <c r="F725" s="52">
        <f t="shared" ref="F725:F979" si="190">IF(D725&lt;&gt;0,IF(E725/D725&gt;=100,"&gt;&gt;100",E725/D725*100),"-")</f>
        <v>111.92529338649535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2151.34</v>
      </c>
      <c r="E739" s="242">
        <v>2260.88</v>
      </c>
      <c r="F739" s="52">
        <f t="shared" si="190"/>
        <v>105.09171028289346</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530.89</v>
      </c>
      <c r="E759" s="242">
        <v>0</v>
      </c>
      <c r="F759" s="52">
        <f t="shared" si="190"/>
        <v>0</v>
      </c>
    </row>
    <row r="760" spans="1:6" ht="12.75" customHeight="1" x14ac:dyDescent="0.2">
      <c r="A760" s="53">
        <v>35232</v>
      </c>
      <c r="B760" s="85" t="s">
        <v>1500</v>
      </c>
      <c r="C760" s="50" t="s">
        <v>1501</v>
      </c>
      <c r="D760" s="242">
        <v>0</v>
      </c>
      <c r="E760" s="242">
        <v>700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2389.0100000000002</v>
      </c>
      <c r="E821" s="242">
        <v>265.45</v>
      </c>
      <c r="F821" s="52">
        <f t="shared" si="190"/>
        <v>11.11129714819109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1712.12</v>
      </c>
      <c r="E823" s="242">
        <v>530.34</v>
      </c>
      <c r="F823" s="52">
        <f t="shared" si="190"/>
        <v>30.975632549120391</v>
      </c>
    </row>
    <row r="824" spans="1:6" ht="12.75" customHeight="1" x14ac:dyDescent="0.2">
      <c r="A824" s="53">
        <v>37221</v>
      </c>
      <c r="B824" s="85" t="s">
        <v>1628</v>
      </c>
      <c r="C824" s="50" t="s">
        <v>1629</v>
      </c>
      <c r="D824" s="242">
        <v>68094.73</v>
      </c>
      <c r="E824" s="242">
        <v>12139.78</v>
      </c>
      <c r="F824" s="52">
        <f t="shared" si="190"/>
        <v>17.827781973729834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9693.73</v>
      </c>
      <c r="E828" s="242">
        <v>74927.289999999994</v>
      </c>
      <c r="F828" s="52">
        <f t="shared" si="190"/>
        <v>772.94591452413056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39816.839999999997</v>
      </c>
      <c r="E830" s="242">
        <v>2273.4899999999998</v>
      </c>
      <c r="F830" s="52">
        <f t="shared" si="190"/>
        <v>5.7098704970057899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844661.29</v>
      </c>
      <c r="F878" s="52" t="str">
        <f t="shared" si="190"/>
        <v>-</v>
      </c>
    </row>
    <row r="879" spans="1:6" ht="12.75" customHeight="1" x14ac:dyDescent="0.2">
      <c r="A879" s="53">
        <v>84222</v>
      </c>
      <c r="B879" s="85" t="s">
        <v>1737</v>
      </c>
      <c r="C879" s="50" t="s">
        <v>1738</v>
      </c>
      <c r="D879" s="242">
        <v>0</v>
      </c>
      <c r="E879" s="242">
        <v>122701.98</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18581.189999999999</v>
      </c>
      <c r="E947" s="242">
        <v>18880.2</v>
      </c>
      <c r="F947" s="52">
        <f t="shared" si="190"/>
        <v>101.60920802166062</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28297.19</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1"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406418.49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2792268.63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1574209.59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70761.14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1364884.06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23904.1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700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87862.86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2273.4899999999998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23823.94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250695.77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967363.27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967363.27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1899826.38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1616856.8399999999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68975.41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1382418.51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25303.18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859.26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91993.11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25087.94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22219.43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264089.34000000003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18880.2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18880.2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1298860.7400000002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7421.65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7421.65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2490.9900000000002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2355.69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135.30000000000001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464.87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196.09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268.77999999999997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2155.9699999999998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2155.9699999999998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2309.8199999999997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2273.4899999999998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36.33</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1291439.0900000001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48655.18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350.85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1242433.06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7</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26993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3218</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2023-07-18T11:07:49Z</cp:lastPrinted>
  <dcterms:created xsi:type="dcterms:W3CDTF">2022-04-01T05:14:30Z</dcterms:created>
  <dcterms:modified xsi:type="dcterms:W3CDTF">2023-07-18T11:08:21Z</dcterms:modified>
</cp:coreProperties>
</file>