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54" activeTab="1"/>
  </bookViews>
  <sheets>
    <sheet name="NASLOVNICA" sheetId="1" r:id="rId1"/>
    <sheet name="MAPA 1" sheetId="2" r:id="rId2"/>
  </sheets>
  <definedNames>
    <definedName name="__bod1">#REF!</definedName>
    <definedName name="_bod1">#REF!</definedName>
    <definedName name="BOD">#REF!</definedName>
    <definedName name="BODIC">#REF!</definedName>
    <definedName name="dwqd">#REF!</definedName>
    <definedName name="Excel_BuiltIn_Print_Area_1">#REF!</definedName>
    <definedName name="Excel_BuiltIn_Print_Area_1___1">#REF!</definedName>
    <definedName name="Excel_BuiltIn_Print_Area_9">"$"</definedName>
    <definedName name="Excel_BuiltIn_Print_Titles_1" localSheetId="1">#REF!</definedName>
    <definedName name="Excel_BuiltIn_Print_Titles_1">#REF!</definedName>
    <definedName name="Excel_BuiltIn_Print_Titles_1___1" localSheetId="1">#REF!</definedName>
    <definedName name="Excel_BuiltIn_Print_Titles_1___1">#REF!</definedName>
    <definedName name="Excel_BuiltIn_Print_Titles_2" localSheetId="1">#REF!</definedName>
    <definedName name="Excel_BuiltIn_Print_Titles_2">#REF!</definedName>
    <definedName name="Excel_BuiltIn_Print_Titles_3" localSheetId="1">#REF!</definedName>
    <definedName name="Excel_BuiltIn_Print_Titles_3">#REF!</definedName>
    <definedName name="Excel_BuiltIn_Print_Titles_4" localSheetId="1">#REF!</definedName>
    <definedName name="Excel_BuiltIn_Print_Titles_4">#REF!</definedName>
    <definedName name="Excel_BuiltIn_Print_Titles_5" localSheetId="1">#REF!</definedName>
    <definedName name="Excel_BuiltIn_Print_Titles_5">#REF!</definedName>
    <definedName name="Excel_BuiltIn_Print_Titles_6" localSheetId="1">#REF!</definedName>
    <definedName name="Excel_BuiltIn_Print_Titles_6">#REF!</definedName>
    <definedName name="Excel_BuiltIn_Print_Titles_6___6" localSheetId="1">#REF!</definedName>
    <definedName name="Excel_BuiltIn_Print_Titles_6___6">#REF!</definedName>
    <definedName name="Excel_BuiltIn_Print_Titles_7">"$"</definedName>
    <definedName name="Excel_BuiltIn_Print_Titles_8" localSheetId="1">#REF!</definedName>
    <definedName name="Excel_BuiltIn_Print_Titles_8">#REF!</definedName>
    <definedName name="Excel_BuiltIn_Print_Titles_9">"$"</definedName>
    <definedName name="_xlnm.Print_Titles" localSheetId="1">'MAPA 1'!$1:$1</definedName>
    <definedName name="kod">#REF!</definedName>
    <definedName name="labellla">#REF!</definedName>
    <definedName name="_xlnm.Print_Area" localSheetId="1">'MAPA 1'!$A$1:$F$887</definedName>
    <definedName name="_xlnm.Print_Area" localSheetId="0">'NASLOVNICA'!$A$1:$F$62</definedName>
    <definedName name="rdmrab">#REF!</definedName>
    <definedName name="ritrab">#REF!</definedName>
  </definedNames>
  <calcPr fullCalcOnLoad="1"/>
</workbook>
</file>

<file path=xl/sharedStrings.xml><?xml version="1.0" encoding="utf-8"?>
<sst xmlns="http://schemas.openxmlformats.org/spreadsheetml/2006/main" count="1057" uniqueCount="777">
  <si>
    <t>I.</t>
  </si>
  <si>
    <t>PRIPREMNI RADOVI</t>
  </si>
  <si>
    <t>1.</t>
  </si>
  <si>
    <t>-</t>
  </si>
  <si>
    <t>potrebne geodetske izmjere tokom radova potrebne za obračun izvršenih radova.</t>
  </si>
  <si>
    <t>m2</t>
  </si>
  <si>
    <t>2.</t>
  </si>
  <si>
    <t>Čišćenje okoliša prije, tijekom gradnje i nakon završetka svih radova</t>
  </si>
  <si>
    <t>Obračun po m2</t>
  </si>
  <si>
    <t>II.</t>
  </si>
  <si>
    <t>ZEMLJANI RADOVI</t>
  </si>
  <si>
    <t>3.</t>
  </si>
  <si>
    <t>Skidanje površinskog sloja</t>
  </si>
  <si>
    <t>Široki iskop</t>
  </si>
  <si>
    <t>Obračun po m3 iskopa, uključivo odguravanje ili odvoz s utovarom i istovarom na deponij gradilišta</t>
  </si>
  <si>
    <t>Uređenje temeljnog tla</t>
  </si>
  <si>
    <t>Obračun po m2 uređenog i ispitanog tla</t>
  </si>
  <si>
    <t>Obračun po m3 nasipanog i zbijenog materijala</t>
  </si>
  <si>
    <t>Priprema posteljice</t>
  </si>
  <si>
    <t>Za izradu nasipa koristi se prirodni šljunak, odnosno drobljeni kameni materijal debljine zrna do 32 mm slijedećih karakteristika: U= d30/d10 od 0-32 za šljunak i U= d30/d10 od 0-8 za drobljeni kameni materijal gdje je: d30 - promjer zrna pri kojem ima 60% mase, d10 - promjer zrna pri kojem ima 10% mase.</t>
  </si>
  <si>
    <t>Neravnine je potrebno zasjeći, a udubljenja napuniti materijalom tako da posteljica nakon valjanja dobije projektirane uzdužne i poprečne padove.</t>
  </si>
  <si>
    <t>Nosivost sloja ispitati pomoću kružne ploče promjera 30 cm. Traženi modul stišljivosti je min. Me= 40 MN/m2.</t>
  </si>
  <si>
    <t>Nasipavanje zemljanim i glinenim materijalom</t>
  </si>
  <si>
    <t>U cijenu uračunati utovar u prijevozno sredstvo, dovoz i istovar na mjesto ugradnje te razastiranje sa zbijanjem. Visina nasipanja do donje kote humusnog sloja.</t>
  </si>
  <si>
    <t>Obračun po m3 ugrađenog zemljanog nasipa</t>
  </si>
  <si>
    <t>Nasipavanje humusa</t>
  </si>
  <si>
    <t>Obračun po m2 humusirane površine.</t>
  </si>
  <si>
    <t>Odvoz iskopanog materijala</t>
  </si>
  <si>
    <t>III.</t>
  </si>
  <si>
    <t>Geotekstil</t>
  </si>
  <si>
    <t>Obračun po m2 kompletno postavljenog geotekstila</t>
  </si>
  <si>
    <t>300 g/m2</t>
  </si>
  <si>
    <t>beton</t>
  </si>
  <si>
    <t>kg</t>
  </si>
  <si>
    <t>m`</t>
  </si>
  <si>
    <t>Obračun po m` izvedenog kanala</t>
  </si>
  <si>
    <t>kom</t>
  </si>
  <si>
    <t xml:space="preserve">oplata </t>
  </si>
  <si>
    <t>V.</t>
  </si>
  <si>
    <t>OPLOČENJA</t>
  </si>
  <si>
    <t>URBANA OPREMA</t>
  </si>
  <si>
    <t>Obračun po komadu</t>
  </si>
  <si>
    <t>Obračun prema komadu</t>
  </si>
  <si>
    <t>HORTIKULTURNI RADOVI</t>
  </si>
  <si>
    <t>Sjetva pripremljene površine travnom smjesom s četiri (4) vrste travnog sjemena i to:</t>
  </si>
  <si>
    <t>Agrositis tenius "Holfior" (30%)</t>
  </si>
  <si>
    <t>Lolium perennae "Barenza" (30%)</t>
  </si>
  <si>
    <t>Poa parentas "Baron" (25%)</t>
  </si>
  <si>
    <t>Festuca rubra (15%)</t>
  </si>
  <si>
    <t xml:space="preserve">Prilikom sadnje travne smjese potrebno je uključiti radne aktivnosti: zagrtanje sjemena, jednokratnu startnu gnojidbu s umjetnim gnojivom NPK 15-15-15 i valjanje terena. </t>
  </si>
  <si>
    <t xml:space="preserve">Nakon sadnje travnjaka potrebno je: </t>
  </si>
  <si>
    <t xml:space="preserve">zalijevanje vodom u cijelom periodu njegovanja travnjaka, </t>
  </si>
  <si>
    <t xml:space="preserve">višekratno valjanje terena, </t>
  </si>
  <si>
    <t>prihrana travnjaka umjetnim gnojivom,</t>
  </si>
  <si>
    <t xml:space="preserve">šestokratna prihrana u prvih 6. mjeseci godine (2xKAN + 2xNPK 15-15-15); </t>
  </si>
  <si>
    <t>od 6.mj. 1x NPK 15-15-15;</t>
  </si>
  <si>
    <t xml:space="preserve">u 9.mj. 1x NPK 7-20-30; </t>
  </si>
  <si>
    <t>u 10.mj. tretiranje travnjaka travnjaka 2x herbicidima protiv svih vrsta korova</t>
  </si>
  <si>
    <t>njega i zaštita od ev. bolesti</t>
  </si>
  <si>
    <t>višekratna košnja u cijelom periodu uzgoja travnjaka (kositi vretenastim kosilicama)</t>
  </si>
  <si>
    <t>Optimalno vrijeme uzgoja travnjaka 12-15 mjeseci.</t>
  </si>
  <si>
    <t>Gnojidba jama</t>
  </si>
  <si>
    <t>Obračun po kg težine, odnosno litri zapremine</t>
  </si>
  <si>
    <t>NPK 15-15-15 (0,1 kg/m`)</t>
  </si>
  <si>
    <t>stajnjak (5 kg/m`)</t>
  </si>
  <si>
    <t>Sadnja stablašica</t>
  </si>
  <si>
    <t>čišćenje površine od lišća, smeća</t>
  </si>
  <si>
    <t>gnojidba ostalih nasada</t>
  </si>
  <si>
    <t>zaštita bilja od bolesti i štetnika prema potrebi</t>
  </si>
  <si>
    <t>Uzgojna njega i fitosanitetska zaštita</t>
  </si>
  <si>
    <t>košnja trave 8x godišnje</t>
  </si>
  <si>
    <t>pljevljenje tlopokrivača 4x godišnje, odvoz korova</t>
  </si>
  <si>
    <t>uzgojno oblikovna rezidba stabala</t>
  </si>
  <si>
    <t>navodnjavanje biljnog materijala tijekom ljetnog sušnog peroida (15.06.-15.08.) 1x tjedno</t>
  </si>
  <si>
    <t>Uzgojna njega i fitosanitetska zaštita za vrijeme garancijskog roka (jedan vegetacijski period) uključuje sve radove, materijale i transport u skladu s pravilima struke, uključivo zamjenu posušenih biljaka kao i konrolu pojave bolesti i štetnika.</t>
  </si>
  <si>
    <t>Iskop za temelje samce</t>
  </si>
  <si>
    <t>Obračun po m3 iskopa, uključivo odvoz s utovarom, istovarom i zbrinjavanjem na deponij gradilišta.</t>
  </si>
  <si>
    <t>Čišćenje i priprema terena</t>
  </si>
  <si>
    <t>Obračun po m2 potpuno uređenog i uzgojenog travnjaka</t>
  </si>
  <si>
    <t xml:space="preserve">                                   </t>
  </si>
  <si>
    <t>Arhitektonski fakultet, Zavod za arhitekturu</t>
  </si>
  <si>
    <t>INVESTITOR:</t>
  </si>
  <si>
    <t>GRAĐEVINA:</t>
  </si>
  <si>
    <t>LOKACIJA:</t>
  </si>
  <si>
    <t>RAZINA RAZRADE:</t>
  </si>
  <si>
    <t>Tatjana Peraković, dipl. ing. arh.</t>
  </si>
  <si>
    <t>OPĆE NAPOMENE</t>
  </si>
  <si>
    <t>Od ulaska na gradilište izvodač je obavezan voditi građevinski dnevnik u kojem bilježi opis radnih procesa i građevinsku knjigu u kojoj bilježi i dokumentira mjerenja, sve faze izvršenog posla prema stavkama troškovnika i projektu.</t>
  </si>
  <si>
    <t>Izvodač je također dužan kod izrade konstrukcija, prema projektom određenom planu ispitivanja materijala, kontrolirati ugrađeni konstruktivni materijal.</t>
  </si>
  <si>
    <t>Naplaćuju se samo stvarno izvedeni radovi i količine prema dokaznici mjera.</t>
  </si>
  <si>
    <t>Pri radu treba obavezno primjenjivati sve potrebne mjere zaštite na radu, naročito zaštite od požara. Ukoliko nadzorni inženjer uoči da se ovih pravila izvoditelj doslovce ne pridržava može mu se zabraniti daljnji rad dok ga ne organizira u skladu s pravilima.</t>
  </si>
  <si>
    <t>U slučaju nesuglasica između građevinskih normi i tehničkih uvjeta, važeći su uvjeti obračuna i rada iz građevinskih normi.</t>
  </si>
  <si>
    <r>
      <t xml:space="preserve">Specifikacije (tekstualni dio) i grafički prikazi predstavljaju cjelinu i što je makar u jednom od njih naznačeno, obaveza je za izvoditelja. </t>
    </r>
  </si>
  <si>
    <t>Osim navedenih općih uvjeta, za određene grupe radova vrijede posebne opće napomene kojih se zajedno s ovim općim uvjetima treba pridržavati.</t>
  </si>
  <si>
    <t>Preporuča se iskop građevne jame obavljati u sušnom periodu, a za slučaj iznenadnog pljuska potrebno je predvidjeti zaštitu bočnih strana iskopa od erozije plastičnim folijama.</t>
  </si>
  <si>
    <t>Za nasipavanje ispod betonskih podloga podova na zemlji imaju se upotrijebiti troškovnikom propisani materijali u predviđenim debljinama slojeva.</t>
  </si>
  <si>
    <t>Jedinične cijene za pojedine stavke trebaju sadržavati:</t>
  </si>
  <si>
    <t>Sav rad za iskop (ručni ili mehanički)</t>
  </si>
  <si>
    <t>Potrebne razupore, podupore (osiguranje od urušavanja)</t>
  </si>
  <si>
    <t>Postava potrebne ograde i mostova za prebacivanje</t>
  </si>
  <si>
    <t>Sva potrebna planiranja i niveliranje</t>
  </si>
  <si>
    <t>Sva potrebna nabijanja površina</t>
  </si>
  <si>
    <t>Crpljenje površinske ili procjedne vode.</t>
  </si>
  <si>
    <t>OBRAČUN  RADOVA</t>
  </si>
  <si>
    <t>Obračun materijala u nasipu uzima se prema volumenu izrađenog nasipa.</t>
  </si>
  <si>
    <t>Ovi uvjeti se mijenjaju ili nadopunjuju pojedinim stavkama troškovnika.</t>
  </si>
  <si>
    <t>Za izradu betona predviđa se prirodno granulirani šljunak ili drobljeni agregat. Kameni agregat mora biti dovoljno čvrst i postojan, ne smije sadržavati zemljanih i organskih sastojaka niti drugih primjesa štetnih za beton i armaturu.</t>
  </si>
  <si>
    <t>Kameni agregat u pogledu kvalitete mora odgovarati važećim standardima:</t>
  </si>
  <si>
    <t>OPLATA</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</si>
  <si>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</si>
  <si>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sprječavaju deformacije.</t>
  </si>
  <si>
    <t>Neposredno prije početka ugrađivanja betona oplata se mora očistiti.</t>
  </si>
  <si>
    <t>Oplate moraju biti tako izvedene da se mogu skidati lako i bez potreba i oštećenja konstrukcija, sa svim njenim elementima, kao i slaganje i sortiranje građe na određenim mjestima. Također je uključeno i čišćenje dasaka, gredica, potpora i drugog, vađenje čavala, sječenje vezne žice, vađenje klanfi i zavrtnja kao i čišćenje tih elemenata od eventualnih ostataka stvrdnutog betona.</t>
  </si>
  <si>
    <t>Prije nego što se počne ugrađivati beton moraju se provjeriti dimenzije oplate i kakvoća njihove izvedbe, kao i čistoća oplate.</t>
  </si>
  <si>
    <t>Iskop i osiguranje građevne jame treba provesti kampadno u dva dijela kako bi se izbjegla eventualna destabilizacija terena u zaleđu.</t>
  </si>
  <si>
    <t>UREĐENJE GRADILIŠTA</t>
  </si>
  <si>
    <t>POSEBNI NAPUTCI ZA UREĐENJE GRADILIŠTA</t>
  </si>
  <si>
    <t>Odstranjivanje otpada</t>
  </si>
  <si>
    <t>Opći podaci o izvedbi</t>
  </si>
  <si>
    <t>Postojeći graničnici (kamenje) i oznake izmjera moraju se osigurati s početkom radova u sklopu uređenja gradilišta do pospremanja uređenja gradilišta. Prije početka radova mora se izvođač informirati o prolazu vodova, kablove itd. (nadzemno i podzemno). Potrebna premještanja mora izvođač pravodobno zatražiti. U slučaju dvojbe dat će izvođač nalogodavcu uputu, po potrebi će se provesti utvrđivanje.</t>
  </si>
  <si>
    <t>Kod micanja uređenja gradilišta treba paziti:</t>
  </si>
  <si>
    <t>Investitora treba informirati o namjeravanom micanju uređenja gradilišta ili bitnih dijelova istog</t>
  </si>
  <si>
    <t>Dijelove, koji više nisu potrebni, treba brzo maknuti</t>
  </si>
  <si>
    <t>Nakon skidanja uređenja gradilišta treba teren, koji je za isto bio korišten odnosno korištene građevinske uređaje i građevine vratiti u prvobitno stanje, ako nije drugačije utanačeno.</t>
  </si>
  <si>
    <t>U cijenu ulaze svi gore navedeni radovi snimanja, potrebni materijal, oznake i prijevoz vezan uz ovaj rad.</t>
  </si>
  <si>
    <t xml:space="preserve">Demontaža postojeće urbane opreme </t>
  </si>
  <si>
    <t xml:space="preserve">Obračun po kompletu demontirane opreme. </t>
  </si>
  <si>
    <t>a) klupe za sjedenje</t>
  </si>
  <si>
    <t>c) stup i oznaka igrališta</t>
  </si>
  <si>
    <t>d) igrala</t>
  </si>
  <si>
    <t>Obračun betona po m3, oplate po m2.</t>
  </si>
  <si>
    <t>beton betonske podloge</t>
  </si>
  <si>
    <t>oplata betonske podloge</t>
  </si>
  <si>
    <t xml:space="preserve"> U cijenu uključen kompletan rad i materijal.</t>
  </si>
  <si>
    <t>Ograda - panelna ograda</t>
  </si>
  <si>
    <t>Opločenje -  gumenim antistres pločama</t>
  </si>
  <si>
    <t>Obračun po m2 postavljenih ploča i po komadu za ploče s brojevima.</t>
  </si>
  <si>
    <t>Dimenzije klupe su 1800x570x820 mm.</t>
  </si>
  <si>
    <t>Dimenzije stola s klupama 1800x1700x765 mm.</t>
  </si>
  <si>
    <t>Dimenzije ljuljačke 3200x1800x2400 mm.</t>
  </si>
  <si>
    <t>Dimenzije vrtuljka 1500x1500x835 mm.</t>
  </si>
  <si>
    <t>Dimenzije penjalice 2420x2080x2250 mm.</t>
  </si>
  <si>
    <t>Dimenzije njihalice 1000x400x860 mm.</t>
  </si>
  <si>
    <t>Dimenzije njihalice 660x440x940 mm.</t>
  </si>
  <si>
    <t>Dimenzije klackalice  4000x390x900 mm.</t>
  </si>
  <si>
    <t>Dimenzije klackalice  3040x390x895 mm.</t>
  </si>
  <si>
    <t>Dimenzije tobogana s kulom  2475x1280x2345 mm.</t>
  </si>
  <si>
    <t>Dimenzije komplet igrališta  6,5x4,5x3,7 m.</t>
  </si>
  <si>
    <t>Informacijska ploča na stupu</t>
  </si>
  <si>
    <t>OPĆINA MARIJA GORICA</t>
  </si>
  <si>
    <t>VII.</t>
  </si>
  <si>
    <t>VI.</t>
  </si>
  <si>
    <r>
      <t xml:space="preserve">Obračun po m3 iskopanog materijala u sraslom stanju </t>
    </r>
    <r>
      <rPr>
        <sz val="10"/>
        <rFont val="Calibri"/>
        <family val="2"/>
      </rPr>
      <t>(koeficijent rastresitosti 1,30)</t>
    </r>
  </si>
  <si>
    <r>
      <t>Obračun iskopanog materijala kod iskopa ili otkopa uzima se po m</t>
    </r>
    <r>
      <rPr>
        <vertAlign val="superscript"/>
        <sz val="10"/>
        <rFont val="Calibri"/>
        <family val="2"/>
      </rPr>
      <t>3</t>
    </r>
    <r>
      <rPr>
        <sz val="10"/>
        <rFont val="Calibri"/>
        <family val="2"/>
      </rPr>
      <t xml:space="preserve"> u sraslom stanju, tj. prema volumenu u kojem se nalazilo prije kopanja i prema dimenzijama iz projekta.</t>
    </r>
  </si>
  <si>
    <t xml:space="preserve">Betonski kanal 40/8/50 </t>
  </si>
  <si>
    <t>Obračun materijala koji se transportira uzima se u rastresitom stanju, tj. prema volumenu koji se dobije kada se materijal u iskopu pomnoži s koeficijentom rastresitosti. Transportne dužine obračunavaju se od težišta mase iskopa do težišta mase nasipa.</t>
  </si>
  <si>
    <t>Ugrađeni beton</t>
  </si>
  <si>
    <t>Jedinična cijena betonskih i ab radova uključuje slijedeće:</t>
  </si>
  <si>
    <t>dobavna cijena gotovog betona uključujući sve transporte i manipulacije;</t>
  </si>
  <si>
    <t>sav potreban rad na ugradbi betona;</t>
  </si>
  <si>
    <t>sve unutarnje transporte i manipulacije;</t>
  </si>
  <si>
    <t>poduzimanje mjera zaštite na radu i drugih mjera;</t>
  </si>
  <si>
    <t>čišćenje nakon završenih radova.</t>
  </si>
  <si>
    <t>zaštita betonskih i ab konstrukcija od djelovanja atmosferilija i temperaturnih utjecaja;</t>
  </si>
  <si>
    <t>ugradba svih potrebnih posebno nespecificiranih elemenata (sidra, ankeri i sl.);</t>
  </si>
  <si>
    <t>Materijal</t>
  </si>
  <si>
    <t>Korištenje građe dozvoljeno je više puta osim na onim dijelovima konstrukcije gdje se izričito traži glatka oplata. Sav materijal potreban za izradu oplate treba pravovremeno dostaviti na gradilište u dovoljnoj količini.</t>
  </si>
  <si>
    <t>Izrada</t>
  </si>
  <si>
    <t>Jedinična cijena oplate sadrži:</t>
  </si>
  <si>
    <t>dobavu svog potrebnog materijala za izvedbu oplate uključujući sve transporte i manipulacije;</t>
  </si>
  <si>
    <t>sav potreban rad na krojenju i ugradbi oplate;</t>
  </si>
  <si>
    <t>močenje ili mazanje oplate (ili limenih kalupa) prije betoniranja;</t>
  </si>
  <si>
    <t>sve unutarnje pretovare, transporte i manipulacije;</t>
  </si>
  <si>
    <t>izradu radne skele;</t>
  </si>
  <si>
    <t>čišćenje nakon završetka radova</t>
  </si>
  <si>
    <t>primjena mjera zaštite na radu i drugih važećih propisa;</t>
  </si>
  <si>
    <t>b) koš za otpatke</t>
  </si>
  <si>
    <r>
      <t xml:space="preserve">Za niveliranje terena nakon osnovnih zahvata obrade tla koristiti strojeve koji dovode razinu tla na točnost </t>
    </r>
    <r>
      <rPr>
        <u val="single"/>
        <sz val="10"/>
        <color indexed="8"/>
        <rFont val="Calibri"/>
        <family val="2"/>
      </rPr>
      <t>+</t>
    </r>
    <r>
      <rPr>
        <sz val="10"/>
        <color indexed="8"/>
        <rFont val="Calibri"/>
        <family val="2"/>
      </rPr>
      <t xml:space="preserve"> 3,00 cm da se otkloni opasnost od kasnijeg neravnomjernog slijeganja tla.</t>
    </r>
  </si>
  <si>
    <t>U cijenu stavke uključena dobava i ugradba betona, njega betona, kompletan rad, sve prema pravilima struke. U cijenu je uključena i oplata temelja.</t>
  </si>
  <si>
    <t xml:space="preserve">Montažu ploča vršiti spajanjem pinova i utora. Polaganje izvoditi prema shemi postave opločenja u projektnoj dokumentaciji, precizno i prema pravilima i uputama proizvođača. U cijenu uključena sva izrezivanja, bušenja i pripasivanja za ugradnju svih elemenata urbane opreme i igrala. </t>
  </si>
  <si>
    <t>U stavku su uključene i ploče s brojevima za igru "školice".</t>
  </si>
  <si>
    <t>Sigurnost proizvoda procjenjuje se prema:</t>
  </si>
  <si>
    <t>posebnim propisima,</t>
  </si>
  <si>
    <t>normama,</t>
  </si>
  <si>
    <t>preporukama Europske komisije koje daju upute za ocjenu sigurnosti proizvoda,</t>
  </si>
  <si>
    <t>pravilima dobre prakse u području sigurnosti proizvoda koja su na snazi u dotičnom sektoru,</t>
  </si>
  <si>
    <t>trenutačnoj razini znanosti i tehnike,</t>
  </si>
  <si>
    <t>prema razini sigurnosti koju potrošači objektivno očekuju.</t>
  </si>
  <si>
    <t>Popis hrvatskih normi za sigurnost dječjih igrališta:</t>
  </si>
  <si>
    <t>Pri završnoj obradi sprava za igru i urbane opreme može se upotrijebiti kombinacija slijedećih boja:</t>
  </si>
  <si>
    <t xml:space="preserve">RAL 1012 Lemon yellow </t>
  </si>
  <si>
    <t xml:space="preserve">RAL 2008 Bright light orange </t>
  </si>
  <si>
    <t>RAL 3017 Rose</t>
  </si>
  <si>
    <t>RAL 4003 Heather violet</t>
  </si>
  <si>
    <t>RAL 4005 Blue lilac</t>
  </si>
  <si>
    <t>RAL 5012 Light blue</t>
  </si>
  <si>
    <t>RAL 6017 May green</t>
  </si>
  <si>
    <t>RAL 9001 Cream</t>
  </si>
  <si>
    <t>Koš za otpatke - stavka 1.</t>
  </si>
  <si>
    <t>Klupa s naslonom - stavka 2.</t>
  </si>
  <si>
    <t>Stol s klupama - stavka 3.</t>
  </si>
  <si>
    <t>Ljuljačka s košarom - stavka 4.</t>
  </si>
  <si>
    <t>Vrtuljak - stavka 5.</t>
  </si>
  <si>
    <t>Šesterokutna penjalica - stavka 6.</t>
  </si>
  <si>
    <t>Opružna njihalica - stavka 7.</t>
  </si>
  <si>
    <t>Opružna njihalica - stavka 8.</t>
  </si>
  <si>
    <t>Klackalica 2 sjedala - stavka 9.</t>
  </si>
  <si>
    <t>Dvostruka klackalica - stavka 10.</t>
  </si>
  <si>
    <t>Tobogan s kulom - stavka 11.</t>
  </si>
  <si>
    <t>Komplet igralište stavka 12.</t>
  </si>
  <si>
    <t>Izrada, dobava i ugradnja višedjelne panelne ograde visine 120 cm, koja se sastoji od stupova i žičanih panela, oblika prema nacrtu.</t>
  </si>
  <si>
    <t>Sadnja grmlja</t>
  </si>
  <si>
    <t>Sadnja uključuje orezivanje korijena, zabijanje kolca, postavljanje, zatrpavanje, vezanje i poravnanje zemlje oko sadnice.</t>
  </si>
  <si>
    <t>Vrata - jednokrilna u ogradi 110/120 cm</t>
  </si>
  <si>
    <t>Obračun po komadu panela i stupovima</t>
  </si>
  <si>
    <t>panel dim. 250/123 cm</t>
  </si>
  <si>
    <t>stup h= 150 cm</t>
  </si>
  <si>
    <t>kompl</t>
  </si>
  <si>
    <t>IV.</t>
  </si>
  <si>
    <t>REKAPITULACIJA RADOVA</t>
  </si>
  <si>
    <t>UKUPNO:</t>
  </si>
  <si>
    <t>d= 3,00 cm</t>
  </si>
  <si>
    <t>d= 4,00 cm</t>
  </si>
  <si>
    <t>ploče s brojevima d= 3,00 cm</t>
  </si>
  <si>
    <t>UKUPNO S PDV-om:</t>
  </si>
  <si>
    <t>IZNOS PDV-a:</t>
  </si>
  <si>
    <t>DATUM:</t>
  </si>
  <si>
    <t>10 000 Zagreb, Kačićeva 26</t>
  </si>
  <si>
    <t>GLAVNI PROJEKTANT:</t>
  </si>
  <si>
    <t>ZAJEDNIČKA OZNAKA PROJEKTA:</t>
  </si>
  <si>
    <t>10 299 Marija Gorica, Gorička 18/a</t>
  </si>
  <si>
    <t>DJEČJE IGRALIŠTE U TRSTENIKU, MARIJA GORICA - rekonstrukcija</t>
  </si>
  <si>
    <r>
      <t>10 299 Marija Gorica; k.č. 1761</t>
    </r>
    <r>
      <rPr>
        <b/>
        <sz val="10"/>
        <rFont val="Calibri"/>
        <family val="2"/>
      </rPr>
      <t xml:space="preserve"> k.o. Pušća</t>
    </r>
  </si>
  <si>
    <t>02-21-15</t>
  </si>
  <si>
    <r>
      <t xml:space="preserve">TROŠKOVNIK RADOVA </t>
    </r>
    <r>
      <rPr>
        <sz val="10"/>
        <rFont val="Calibri"/>
        <family val="2"/>
      </rPr>
      <t>(na temelju glavnog projekta)</t>
    </r>
  </si>
  <si>
    <t>ARHITEKTONSKI I KRAJOBRAZNI PROJEKT</t>
  </si>
  <si>
    <t>TROŠKOVNIK IZRADILA:</t>
  </si>
  <si>
    <t>ožujak 2021.</t>
  </si>
  <si>
    <t>GRAĐEVINSKO OBRTNIČKI RADOVI</t>
  </si>
  <si>
    <t>UKUPNO GRAĐEVINSKO - OBRTNIČKI RADOVI:</t>
  </si>
  <si>
    <t>X.</t>
  </si>
  <si>
    <t>DEMONTAŽE I RUŠENJA</t>
  </si>
  <si>
    <t>HORTIKULTURNI RADOVI - UKUPNO</t>
  </si>
  <si>
    <t>Obračun po kompletu</t>
  </si>
  <si>
    <t>kontrola ispravnosti okolčenja i čvrtoće vezova</t>
  </si>
  <si>
    <t>orezivanje grmlja i živica 2x godišnje</t>
  </si>
  <si>
    <t>7.5.</t>
  </si>
  <si>
    <t>Obračun po komadu slijedećih vrsta, sadnju obavljati prema naputku projektanta i nacrtima.</t>
  </si>
  <si>
    <t>7.4.</t>
  </si>
  <si>
    <t>7.3.</t>
  </si>
  <si>
    <t>Sadnja uključuje i orezivanje korijena i krošnje, zabijanje kolca, postavljanje, zatrpavanje, vezanje i poravnanje zemlje oko stabla.</t>
  </si>
  <si>
    <t>7.2.</t>
  </si>
  <si>
    <t>7.1.</t>
  </si>
  <si>
    <t>Prije početka radova, pregled iskolčenja vrše nadzorni inženjer i projektant, te potvrđuju elemente iskolčenja ili utvrđuju potrebne korekcije. Sve u okviru nadzora, donesene odluke upisuju se u građevinski dnevnik.</t>
  </si>
  <si>
    <t>Iskolčenje za sadnju vrši izvoditelj radova na osnovu projektiranih elemenata.</t>
  </si>
  <si>
    <t>Sadnja se može vršiti isključivo u biološki povoljnim terminima za sadnju zbog postizanja što veće uspješnosti sadnje i budućeg razvoja sadnica.</t>
  </si>
  <si>
    <t>Eventualne izmjene vrsta ili uzrasta mogu se izvršiti isključivo uz suglasnost projektanta.</t>
  </si>
  <si>
    <t>Nakon odobrene kvalitete izvršenih pripremnih i zemljanih radova, na budućim zelenim površinama vrši se sadnja materijalom čiju su kvalitetu prethodno potvrdili nadzorni inženjer i projektant. Suglasnost za sadnju odobrenog materijala unosi se u građevinski dnevnik. Sav biljni materijal mora imati potvrde o zdravstvenom stanju i garanciju o vrsti i sorti, odnosno kod sjemena (trava) o sastavu smjese.</t>
  </si>
  <si>
    <t>NAPOMENA: RADOVI S BILJNIM MATERIJALOM</t>
  </si>
  <si>
    <t>URBANA OPREMA - UKUPNO</t>
  </si>
  <si>
    <t>6.6.</t>
  </si>
  <si>
    <t>6.5.</t>
  </si>
  <si>
    <t>6.4.</t>
  </si>
  <si>
    <t>6.3.</t>
  </si>
  <si>
    <t>6.2.</t>
  </si>
  <si>
    <t>6.1.</t>
  </si>
  <si>
    <t>Cijenom izvedbe radova treba obvezno uključiti sve materijale koji se ugrađuju i koriste (osnovne i pomoćne materijale), sav potreban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</si>
  <si>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Jediničnom cijenom izvedbe treba obuhvatiti opremu, kompletnu ugradnju, potrebna uputstva za uporabu i održavanje, certifikate i sve drugo do potpune funkcionalnosti.</t>
  </si>
  <si>
    <r>
      <t xml:space="preserve">Izvoditelj treba prije ugradnje kvalitetu opreme </t>
    </r>
    <r>
      <rPr>
        <sz val="10"/>
        <rFont val="Calibri"/>
        <family val="2"/>
      </rPr>
      <t>dokazati odgovarajućim certifikatima. Svi troškovi za ishođenje certifikata predstavljaju obvezu i trošak izvoditelja.</t>
    </r>
  </si>
  <si>
    <r>
      <t xml:space="preserve">Sukladno Općim napomenama, dužnost je Izvođača  ponuditi opremu koja udovoljava </t>
    </r>
    <r>
      <rPr>
        <sz val="10"/>
        <rFont val="Calibri"/>
        <family val="2"/>
      </rPr>
      <t>najmanje jednakim tehničkim karakteristikama koje su specificirane ovim projektom jer se ne smije narušiti arhitektonska koncepcija projekta, funkcija i kvaliteta.</t>
    </r>
  </si>
  <si>
    <t>NAPOMENA:</t>
  </si>
  <si>
    <t xml:space="preserve">Obračun po kompletu. </t>
  </si>
  <si>
    <t>5.6.</t>
  </si>
  <si>
    <t>5.5.</t>
  </si>
  <si>
    <t>5.4.</t>
  </si>
  <si>
    <t>5.3.</t>
  </si>
  <si>
    <t>m</t>
  </si>
  <si>
    <t>Obračun po m izvedene rubne trake</t>
  </si>
  <si>
    <t>U cijenu uključen kompletan rad i materijal.</t>
  </si>
  <si>
    <t>5.2.</t>
  </si>
  <si>
    <t>5.1.</t>
  </si>
  <si>
    <t>Cijenom izvedbe radova treba obavezno uključiti sve materijale koji se ugrađuju i koriste (osnovne i pomoćne materijale), sav potreban rad (osnovni i pomoćni) na izvedbi radova do potpune gotovosti i funkcionalnosti istih, sve transporte i prijenose do gradilišta, i na gradilištu sve do mjesta ugradbe, sva potrebna uskladištenja i zaštite, sve potrebne zaštitne konstrukcije i skele, kao i sve drugo predviđeno mjerama zaštite na radu i pravilima struke.</t>
  </si>
  <si>
    <t>Opći uvjeti</t>
  </si>
  <si>
    <t>4.2.</t>
  </si>
  <si>
    <t xml:space="preserve">Prilikom betoniranja ugraditi sve elemente predviđene za ugradbu (nosači i sl.). U stavku uključen kompletan rad, transport betona, materijal. U cijenu je uključena dobava i ugradba betona, njega betona, sve prema pravilima struke. </t>
  </si>
  <si>
    <t>Temelji za ugradnju urbane opreme</t>
  </si>
  <si>
    <t>4.1.</t>
  </si>
  <si>
    <t>demontaža oplate, čišćenje, vađenje čavala, sortiranje;</t>
  </si>
  <si>
    <t>označavanje, uzimanje mjera na građevini;</t>
  </si>
  <si>
    <t>Kod nastavljanja betoniranja po visini, prilikom postavljanja oplate za tu konstrukciju treba izvesti zaštitu površina betona već gotovih konstrukcija od procjeđivanja cementnog mlijeka.</t>
  </si>
  <si>
    <t>Za izradu oplate koristiti daske, gredice i letve od jelove rezane građe prema HRN D.C1.041. ili jednakovrijedno.</t>
  </si>
  <si>
    <t>Armatura mora ostati u određenom položaju i za vrijeme betoniranja i mora biti obuhvaćena betonom u čitavoj dužini i opsegu.</t>
  </si>
  <si>
    <t>Naročitu pažnju posvetiti ugradbi betona koji se neće naknadno obrađivati, jer površina tih konstrukcija mora biti potpuno glatka i ravna.</t>
  </si>
  <si>
    <t>Kod izvođenja betonskih radova treba voditi računa o tome kakve su atmosferske prilike tj. ako je temperatura visoka prije betoniranja politi podlogu, odnosno tlo i eventualnu oplatu kako ne bi došlo do upijanja vode iz betona. S ugradnjom betona može se započeti tek kada je oplata i armatura definitivno postavljena i učvršćena. Komprimiranje betona vrši se pervibratorima - pri tome paziti da ne dođe do stvaranja segregacionih gnijezda. Zaštita betonske konstrukcije vrši se polijevanjem vodom ili prekrivanjem jutenim platnom, a zavisno od trenutne temperature.</t>
  </si>
  <si>
    <r>
      <t xml:space="preserve">Program uzimanja uzoraka treba izraditi organizacija koja će vršiti ispitivanje, a u dogovoru s izvođačem radova i na osnovu plana izvedbe. (Beton za ispitivanje mora se uzeti s mjesta ugrađivanja u serijama od po 3 kocke. Kocke za ispitivanje potrebno je uzeti za </t>
    </r>
    <r>
      <rPr>
        <sz val="10"/>
        <rFont val="Calibri"/>
        <family val="2"/>
      </rPr>
      <t xml:space="preserve">marke betona ispod 20 na svakih 100 m3, a za marke 20 i više na svakih 50 m3 betona.)
</t>
    </r>
  </si>
  <si>
    <t>Kontrolu kakvoće ugrađenog betona treba vršiti ovlaštena organizacija uzimanjem betona na pojedinim konstruktivnim elementima.</t>
  </si>
  <si>
    <t>HRN U.M1.012 ili jednakovrijedno - ispitivanje na pritisak.</t>
  </si>
  <si>
    <t xml:space="preserve">HRN U.M1.011 ili jednakovrijedno - ispitivanje na savijanje </t>
  </si>
  <si>
    <t xml:space="preserve">HRN U.M1.010 ili jednakovrijedno - ispitivanje na zatezanje </t>
  </si>
  <si>
    <t xml:space="preserve">Beton mora odgovarati: </t>
  </si>
  <si>
    <t>Voda koja se koristi prilikom pripreme betona mora odgovarati HRN. U.M1.014. ili jednakovrijedno.</t>
  </si>
  <si>
    <r>
      <t xml:space="preserve">Uzimanje uzoraka vrši se na mjestu iskopa ili drobljenja, a isporučilac je obavezan dostaviti ateste, prema </t>
    </r>
    <r>
      <rPr>
        <sz val="10"/>
        <rFont val="Calibri"/>
        <family val="2"/>
      </rPr>
      <t xml:space="preserve">čl. 11 PBAB ili jednakovrijedno, o ispitivanju agregata koji se uzimaju na gradilištu. </t>
    </r>
  </si>
  <si>
    <t>HRN. U.M8.030. ili jednakovrijedno - Određivanje otpornosti protiv drobljenja agregata za beton</t>
  </si>
  <si>
    <t>HRN. U.M8.020. ili jednakovrijedno - Ispitivanje granulacije agregata za beton</t>
  </si>
  <si>
    <t>HRN. B.B8.c44. ili jednakovrijedno - Definicija oblika i izgleda površine</t>
  </si>
  <si>
    <t>HRN. B.B8.039. ili jednakovrijedno - Ispitivanje pijeska u građevne svrhe</t>
  </si>
  <si>
    <t>HRN. B.B8.037. ili jednakovrijedno - Određivanje trošnih zrna u agregatu</t>
  </si>
  <si>
    <t>HRN. B.B8.034. ili jednakovrijedno - Određivanje količine agregata koji prolazi kroz sito 0,09</t>
  </si>
  <si>
    <t>HRN. B.V8.013. ili jednakovrijedno - Ispitivanje pod utjecajem atmosferilija</t>
  </si>
  <si>
    <t>HRN. B.B8.012. ili jednakovrijedno - Ispitivanje čvrstoće na pritisak</t>
  </si>
  <si>
    <t>HRN. B.BO.001. ili jednakovrijedno - Uzimanje uzoraka agregata</t>
  </si>
  <si>
    <t>Kod izrade konstrukcija od vidljivog betona potrebno je koristiti cement istog proizvođača da ne bi došlo do promjene boje. Ne smije se upotrijebiti cement koji je na gradilištu uskladišten duže od 3 mjeseca.</t>
  </si>
  <si>
    <t xml:space="preserve">U tvornici betona potrebno je vršiti tehničku kontrolu rada i kontrolu osnovnih materijala i gotovog betona. Rukovoditelj gradilišta treba od betonare pribaviti ateste svih upotrijebljenih materijala za pripremu betona. </t>
  </si>
  <si>
    <r>
      <t xml:space="preserve">Čvrstoća betona određuje se markom betona. Izvođač se mora </t>
    </r>
    <r>
      <rPr>
        <sz val="10"/>
        <rFont val="Calibri"/>
        <family val="2"/>
      </rPr>
      <t>s</t>
    </r>
    <r>
      <rPr>
        <b/>
        <sz val="10"/>
        <rFont val="Calibri"/>
        <family val="2"/>
      </rPr>
      <t>trogo pridržavati marke betona</t>
    </r>
    <r>
      <rPr>
        <sz val="10"/>
        <rFont val="Calibri"/>
        <family val="2"/>
      </rPr>
      <t xml:space="preserve"> određene za pojedine konstrukcije, a označene u statičkom proračunu. Beton spravljati isključivo strojnim putem. Za izradu betona upotrijebiti istu vrstu cementa i granulirani agregat.
</t>
    </r>
  </si>
  <si>
    <t>Prilikom isporuke cementa isporučitelj je dužan dostaviti ateste. Cement o kojem nema atesta potrebno je ispitati prilikom svake veće isporuke. Kod centralne pripreme betona cement se ispituje po određenom sistemu od strane ovlaštenog instituta.</t>
  </si>
  <si>
    <t>HRN. B.C8.024. ili jednakovrijedno - Određivanje specifične površine portland cementa.</t>
  </si>
  <si>
    <t>HRN. B.C8.023. ili jednakovrijedno - Ispitivanje fizikalno-kemijskih osobina</t>
  </si>
  <si>
    <t>HRN. B.C8.022. ili jednakovrijedno - Ispitivanje čvrstoće</t>
  </si>
  <si>
    <t>HRN. B.C8.021. ili jednakovrijedno - Aluminatni cement, uzorci i ispitivanja</t>
  </si>
  <si>
    <t>HRN. B.C8.020. ili jednakovrijedno - Cementi, uzimanje uzoraka i ispitivanje</t>
  </si>
  <si>
    <t>HRN. B.C1.018. ili jednakovrijedno - Pucolani, kvaliteta i ispitivanje</t>
  </si>
  <si>
    <t>HRN. B.C1.012. ili jednakovrijedno - Cement i način pakiranja i isporuke</t>
  </si>
  <si>
    <t>HRN. B.C.010. ili jednakovrijedno - Kvalifikacija i kvantitet portland cementa</t>
  </si>
  <si>
    <t>Cement u pogledu kvalitete mora odgovarati važećim standardima:</t>
  </si>
  <si>
    <t>Prije početka radova izvoditelj je dužan izraditi projekt betona te redovito pratiti kvalitetu betonskih konstrukcija u skladu s elementima iz projekta betona.</t>
  </si>
  <si>
    <t>ZEMLJANI RADOVI - UKUPNO</t>
  </si>
  <si>
    <t>Obračun po m3 iskopanog materijala</t>
  </si>
  <si>
    <t>Uključivo potrebno usitnjavanje i grabljanje.</t>
  </si>
  <si>
    <t>Utovar, dovoz i ugradnja humusne zemlje za nasipavanje u sloju debljine nasipa od 20,00 cm do kote projektiranog tla. Izvodi se na mjestima gdje je predviđena sadnja zelenila.</t>
  </si>
  <si>
    <t>3.14.</t>
  </si>
  <si>
    <t>3.13.</t>
  </si>
  <si>
    <t>Obračun po kompletu.</t>
  </si>
  <si>
    <t>Geomehanički pregled terena koji je spreman za betonske radove. Potrebno je izvršiti dodatna ispitivanja i kontrolu pripremljenog tla sondiranjem ili georadarskim ispitivanjem od strane tvrtke ovlaštene za takve radove.</t>
  </si>
  <si>
    <t>Geomehanički pregled pripremljenog terena za temeljenje</t>
  </si>
  <si>
    <t>3.12.</t>
  </si>
  <si>
    <t>Nasipavanje terena kamenim materijalom</t>
  </si>
  <si>
    <t>3.11.</t>
  </si>
  <si>
    <t>za pješačke staze</t>
  </si>
  <si>
    <t>Stavka uključuje sva potrebna mjerenja i ispitivanja s pribavljanjem potrebnih atesta.</t>
  </si>
  <si>
    <t>Nosivost sloja ispitati pomoću kružne ploče promjera 30 cm. Ukoliko je zbijenost manja od propisane, izvršiti sanaciju posteljice do potrebne zbijenosti.</t>
  </si>
  <si>
    <t>zbijenost nasipanog i nabijenog materijala treba iznositi najmanje Me= 40,00 MN/m2 s izdavanjem potrebnog atesta.</t>
  </si>
  <si>
    <r>
      <t xml:space="preserve">planiranje terena ispod svih površina s točnošću </t>
    </r>
    <r>
      <rPr>
        <u val="single"/>
        <sz val="10"/>
        <color indexed="8"/>
        <rFont val="Calibri"/>
        <family val="2"/>
      </rPr>
      <t>+</t>
    </r>
    <r>
      <rPr>
        <sz val="10"/>
        <color indexed="8"/>
        <rFont val="Calibri"/>
        <family val="2"/>
      </rPr>
      <t>5 cm</t>
    </r>
  </si>
  <si>
    <t>strojno nabijanje do potrebne zbijenosti</t>
  </si>
  <si>
    <t>nasipavanje u slojevima do potrebne debljine prema projektu i potrebnim padovima</t>
  </si>
  <si>
    <t>dobava i dovoz materijala, uključivo utovar i istovar iz kamiona</t>
  </si>
  <si>
    <t>Ova stavka obuhvaća:</t>
  </si>
  <si>
    <t>Za izradu nasipa koristi se prirodni šljunak, odnosno drobljeni kameni materijal debljine zrna do 63 mm slijedećih karakteristika: U= d60/d10 od 15-100 za šljunak i U= d60/d10 od 15-50 za drobljeni kameni materijal gdje je: d60 - promjer zrna pri kojem ima 60% mase, d10 - promjer zrna pri kojem ima 10% mase.</t>
  </si>
  <si>
    <t>za pješačke staze 25,00 cm</t>
  </si>
  <si>
    <t>Dobava i ugradnja nosivog sloja od kamenog materijala te strojno nabijanje materijala u dva sloja do potrebne zbijenosti. Slojevi materijala su:</t>
  </si>
  <si>
    <t>3.10.</t>
  </si>
  <si>
    <t>Izvođač je dužan pribaviti odgovarajuće tehničke podatke o geotekstilu od proizvođača, s navedenim područjima primjene i uputama o načinu spajanja. Primjenu određene vrste geotekstila na osnovi predočenih uvjeta odobrava nadzorni inženjer. Odluka o ugradnji upisuje se u građevinski dnevnik.</t>
  </si>
  <si>
    <t>Geotekstili moraju ispunjavati tehničke karakteristike prema OTU (ili jednakovrijedno).</t>
  </si>
  <si>
    <t>3.9.</t>
  </si>
  <si>
    <t>sva potrebna mjerenja i ispitivanja s pribavljanjem potrebnim atesta</t>
  </si>
  <si>
    <t>ukoliko je zbijenost manja od propisane, izvršiti sanaciju posteljice do potrebne zbijenosti</t>
  </si>
  <si>
    <t>zbijenost nasipanog i nabijenog materijala treba iznositi najmanje Me= 40,00 MN/m2 s izdavanjem potrebnog atesta</t>
  </si>
  <si>
    <r>
      <t xml:space="preserve">planiranje terena ispod svih površina s točnošću </t>
    </r>
    <r>
      <rPr>
        <u val="single"/>
        <sz val="10"/>
        <color indexed="8"/>
        <rFont val="Calibri"/>
        <family val="2"/>
      </rPr>
      <t>+5</t>
    </r>
    <r>
      <rPr>
        <sz val="10"/>
        <color indexed="8"/>
        <rFont val="Calibri"/>
        <family val="2"/>
      </rPr>
      <t xml:space="preserve"> cm</t>
    </r>
  </si>
  <si>
    <t>nasipavanje u slojevima od cca 15,00 cm debljine</t>
  </si>
  <si>
    <t>dovoz materijala s deponije, uključivo iskop, utovar i istovar iz vozila</t>
  </si>
  <si>
    <t>Nasipavanje terena iz iskopa</t>
  </si>
  <si>
    <t>3.8.</t>
  </si>
  <si>
    <t>3.7.</t>
  </si>
  <si>
    <t xml:space="preserve">Tek nakon izvedbe ovog rada i pozitivnog mišljenja geomehaničara, mogu se nastaviti daljnji radovi. </t>
  </si>
  <si>
    <t xml:space="preserve">Čišćenje dna iskopa iz prethodnih stavki. Izvodi se kao uklanjanje okršenih komada, nevezanih kamenih blokova, eventualnih nakupina gline ili potpuno raspadnutih dijelova stijene.  </t>
  </si>
  <si>
    <t>Čišćenje dna iskopa</t>
  </si>
  <si>
    <t>3.6.</t>
  </si>
  <si>
    <t>3.5.</t>
  </si>
  <si>
    <t>3.4.</t>
  </si>
  <si>
    <t>3.3.</t>
  </si>
  <si>
    <t>Količine širokog iskopa za obračun utvrđuju se mjerenjem stvarno izvedenog iskopa tla u sraslom stanju, u okviru projekta ili prema izmjenama koje odobrava nadzorni inženjer.</t>
  </si>
  <si>
    <t xml:space="preserve">iskop, utovar u prijevozno sredstvo, i prijevoz na deponiju udaljenosti do 15 km te istovar na deponiji, </t>
  </si>
  <si>
    <t>3.2.</t>
  </si>
  <si>
    <t>Strojni iskop humusa u sloju debljine 20,00 cm, s odvozom (odguravanjem) iskopanog materijala na gradilišni deponij.</t>
  </si>
  <si>
    <t>3.1.</t>
  </si>
  <si>
    <r>
      <t>Obračun iskopanih i nasutih količina vršiti u sraslom stanju materijala, a prema postojećim n</t>
    </r>
    <r>
      <rPr>
        <sz val="10"/>
        <rFont val="Calibri"/>
        <family val="2"/>
      </rPr>
      <t>ormama (ili jednakovrijedno). Sve koeficijente zbijenosti i rastresitosti obračunati u jediničnoj cijeni radova.</t>
    </r>
  </si>
  <si>
    <t xml:space="preserve"> - zaštitne mjere kod eventualne pojave vode;</t>
  </si>
  <si>
    <t xml:space="preserve"> - sva podupiranja i razupiranja ako su potrebna;</t>
  </si>
  <si>
    <t xml:space="preserve"> - svi prijenosi i prijevozi;</t>
  </si>
  <si>
    <t xml:space="preserve"> - sav rad i materijal;</t>
  </si>
  <si>
    <t>Jediničnom cijenom obuhvaćeno je:</t>
  </si>
  <si>
    <t>Prije početka ostalih radova (betoniranje, postava oplate) geomehaničar treba pregledati kvalitetu tla i odobriti početak radova.</t>
  </si>
  <si>
    <t>Nasipavanje unutar izvesti do tražene zbijenosti, odnosno u slojevima od po 20 cm, sa strojnim nabijanjem i vlaženjem vodom.</t>
  </si>
  <si>
    <t>Iskopani materijal upotrijebiti za nasipavanje i zatrpavanje. Isti treba prevesti na gradilišni deponij, uskladištiti te poslije upotrijebiti. Višak iskopanog materijala odvesti na gradski deponij.</t>
  </si>
  <si>
    <t>Kod eventualne pojave vode (kiše, topljenje snijega ili podzemne vode) izvoditelj treba izvršiti odvodnjavanje iste s iskopanih površina (sabirna okna i crpljenje vode), te zaštiti iskopane profile.</t>
  </si>
  <si>
    <t>Kosine iskopa prilagoditi kategoriji terena.</t>
  </si>
  <si>
    <t>Svi iskopi zemlje vrše se strojno, a samo djelomično ručno (planiranja). Iskope izvesti točno po projektu, u skladu s geomehaničkim izvještajem. Propisane mjere presjeka - profila ne smiju se prekoračiti bez posebnog odobrenja nadzorne službe.</t>
  </si>
  <si>
    <r>
      <t xml:space="preserve">Pri izvedbi zemljanih radova moraju se u potpunosti primjenjivati postojeći propisi - Pravilnik o zaštiti na radu u građevinarstvu, </t>
    </r>
    <r>
      <rPr>
        <sz val="10"/>
        <rFont val="Calibri"/>
        <family val="2"/>
      </rPr>
      <t>Građevinske norme (ili jednakovrijedno) i HTZ propisi (ili jednakovrijedno).</t>
    </r>
  </si>
  <si>
    <t>Opći uvjeti i napomene</t>
  </si>
  <si>
    <t>DEMONTAŽE I RUŠENJA - UKUPNO</t>
  </si>
  <si>
    <t>Čišćenje okoliša prije, tijekom gradnje i nakon završetka svih radova s odvozom otpada i zaostalog građevinskog materijala na deponiju udaljenu do 15 km.</t>
  </si>
  <si>
    <t>Obračun po m2 obrađene površine</t>
  </si>
  <si>
    <t>Uključivo čišćenje smeća, kao i ostali nespecificirani radovi. S utovarom, odvozom, istovarom i razastiranjem na deponiji.</t>
  </si>
  <si>
    <t>2.3.</t>
  </si>
  <si>
    <t>2.2.</t>
  </si>
  <si>
    <t>2.1.</t>
  </si>
  <si>
    <r>
      <t xml:space="preserve">Obračun iskopanih i nasutih količina vršiti u sraslom stanju materijala, a prema postojećim </t>
    </r>
    <r>
      <rPr>
        <sz val="10"/>
        <rFont val="Calibri"/>
        <family val="2"/>
      </rPr>
      <t>normama (ili jednakovrijedno). Sve koeficijente zbijenosti i rastresitosti obračunati u jediničnoj cijeni radova.</t>
    </r>
  </si>
  <si>
    <r>
      <t xml:space="preserve">Normu utroška sati za vršenje radova treba obvezno računati sa svim potrebnim dodatnim koeficijentima za otežanje radova, u svemu po </t>
    </r>
    <r>
      <rPr>
        <sz val="10"/>
        <rFont val="Calibri"/>
        <family val="2"/>
      </rPr>
      <t>građevinskim normama (ili jednakovrijedno) za odgovarajuću vrstu radova. U koeficijentima treba posebnu pažnju obratiti na režim rada (položaj gradilišta  u naselju), pristupe kroz pješačku zonu i održavanje čistoće na pristupima, ishođenje svih potrebnih suglasnosti i dozvola, troškove komunalija kao i drugo što pripada u faktor gradilišta, a nije posebno specificirano.</t>
    </r>
  </si>
  <si>
    <t xml:space="preserve">Pri rušenju većih komada stijena treba iste usitniti ili rezati na odgovarajuću veličinu koja ne ugrožava ljude. </t>
  </si>
  <si>
    <t>Prije rušenja potrebno je izraditi probni uzorak rušenja cca. 1,0x1,0 m, kako bi se ustanovili slojevi i debljina slojeva, da se odredi potrebna visina rušenja za potrebe novih obloga.</t>
  </si>
  <si>
    <t>Zaštite</t>
  </si>
  <si>
    <t>Prije početka izvedbe radova, izvoditelj ili njegov kooperant dužan je predočiti detalje izvedbe radova i materijale za rad, i tek po pismenom odobrenju nadzornog inženjera i glavnog projektanta može otpočeti s radovima. Ukoliko izvoditelj ne riješi nedoumice ili detalje prije početka radova, sve eventualno nastale štete, prekide i nepredviđene radove dužan je nadoknaditi i izvesti na svoj trošak.</t>
  </si>
  <si>
    <t>Sve radove treba izvesti po uputama i pod nadzorom projektanta i nadzornog inženjera.</t>
  </si>
  <si>
    <r>
      <t xml:space="preserve">Sve radove treba izvesti u skladu s projektom, detaljima izvedbe te opisima iz stavki troškovnika, a uz poštivanje važećih </t>
    </r>
    <r>
      <rPr>
        <sz val="10"/>
        <rFont val="Calibri"/>
        <family val="2"/>
      </rPr>
      <t xml:space="preserve">normativa (ili jednakovrijedno) i tehničkih uvjeta (ili jednakovrijedno), u kvaliteti traženoj projektom. Pri radu se treba obvezno pridržavati odredbi Zakona o zaštiti na radu, kao i odgovarajućih pravilnika. </t>
    </r>
  </si>
  <si>
    <t>PRIPREMNI RADOVI - UKUPNO</t>
  </si>
  <si>
    <t>izrada Elaborata izvedenog stanja  i predaja u katastar.</t>
  </si>
  <si>
    <t xml:space="preserve">geodetsko praćenje gradnje </t>
  </si>
  <si>
    <t>rekonstrukcija osovine i visine prometnih površina kroz cijelo vrijeme izvođenja radova</t>
  </si>
  <si>
    <t>postavljanje poprečnih profila sa svim potrebnim obilježavanjima prema nacrtima</t>
  </si>
  <si>
    <t>osiguranje iskolčene osi po preuzimanju trase</t>
  </si>
  <si>
    <t>osiguranje pojedinih točaka koje služe za rekonstrukciju osovine i visine prometnica</t>
  </si>
  <si>
    <t>iskolčenje trase, poligonih točaka i repera sa svim potrebnim geodetskim podacima</t>
  </si>
  <si>
    <t>izrada elaborata iskolčenja</t>
  </si>
  <si>
    <t>U cijenu stavke uvrstiti:</t>
  </si>
  <si>
    <t>Geodetsko snimanje i iskolčenje</t>
  </si>
  <si>
    <t>1.2.</t>
  </si>
  <si>
    <t>Obračun po kompletu svih pripremnih radnji</t>
  </si>
  <si>
    <t xml:space="preserve">U pripremne radove uključiti i pregled projektne dokumentacije s pripadajućim troškovnikom, a o svim nejasnoćama ili neusklađenostima pravovremeno izvjestiti investitora i projektanta. </t>
  </si>
  <si>
    <t xml:space="preserve">Svi radovi koji će se izvoditi na uređenju postojećih prostora su specificirani projektnim zadatkom, projektom i detaljnim opisima u stavkama troškovnika. </t>
  </si>
  <si>
    <t xml:space="preserve">Pripremne radove je obavezan izvršavati izvođač radova prije nego pristupi izvođenju i za vrijeme izvođenja radova na uređenju prostora, a u skladu s projektom rušenja i projektom novog stanja, a prema funkcionalnim i tehničkim zahtjevima prilagodbe postojećeg prostora novim uvjetima koji su definirani projektom. </t>
  </si>
  <si>
    <t xml:space="preserve">Stavka obuhvaća pregled, kontrolu mjera i veličinu postojećeg stanja, kao i drugi radovi koje je potrebno izvršiti kako bi se mogao definirati opseg radova, potrebni zahvati te izraditi operativni plan aktivnosti. </t>
  </si>
  <si>
    <t xml:space="preserve">Izvedba pripremnih radova prije pristupanja radovima na uklanjanju postojećih elemenata, a prije pristupanja radovima na rušenju, uklanjanju i demontaži. </t>
  </si>
  <si>
    <t>Izvedba pripreme</t>
  </si>
  <si>
    <t>1.1.</t>
  </si>
  <si>
    <r>
      <t>Obračun iskopanih i nasutih količina vršiti u sraslom stanju materijala, a prema postojećim</t>
    </r>
    <r>
      <rPr>
        <sz val="10"/>
        <rFont val="Calibri"/>
        <family val="2"/>
      </rPr>
      <t xml:space="preserve"> građevinskim normama (ili jednakovrijedno). Sve koeficijente zbijenosti i rastresitosti obračunati u jediničnoj cijeni radova.</t>
    </r>
  </si>
  <si>
    <t xml:space="preserve"> - održavanje čistoće na vanjskim putevima kroz koje prolazi transport ruševina s gradilišta.</t>
  </si>
  <si>
    <t xml:space="preserve"> - potrebne radne skele i platforme;</t>
  </si>
  <si>
    <t xml:space="preserve"> - sva potrebna priručna sredstva za izvođenje radova;</t>
  </si>
  <si>
    <t>Izvođač mora postaviti zahtjeve kod nadležnih organa za uređenje i uklanjanje postrojenja bez sudjelovanja nalogodavca. Struja, koju uzimaju druge tvrtke, zaračunat će se njima direktno.</t>
  </si>
  <si>
    <t>Posebni zahtjevi za korištenje</t>
  </si>
  <si>
    <t>Investitor može zahtijevati dokaz o urednom zbrinjavanju otpada.</t>
  </si>
  <si>
    <t>Vlastiti preostali materijal i materijal od rušenja treba izvođač ukloniti o svom trošku. Moraju se poštivati odnosni propisi o zbrinjavanju posebnog otpada. Ukopavanje ili spaljivanje na gradilištu je zabranjeno. Zbrinjavanje otpada, mase od rušenja ili građevinskog otpada obuhvaća ponovno iskorištavanje sukladno propisima odnosno potrebnim mjerama skupljanja, transporta, obrade i skladištenja prema propisima i nalozima organa.</t>
  </si>
  <si>
    <t xml:space="preserve">Podupiranja, razupiranje i crpljenje vode, kao i prokvašenje zemlje uslijed kiše, obuhvaćeno je jediničnim cijenama i ne naplaćuje se posebno. Ako se iskopane jame oštete, odrone ili zatrpaju nepažnjom ili uslijed nedovoljnog podupiranja, izvođač ih dovodi u ispravno stanje. </t>
  </si>
  <si>
    <t>Sav iskopani materijal treba odbaciti barem 1 m od građevinske jame ili odmah u transportno sredstvo, ovisno o količinama koje su potrebne za zatrpavanje. Kod slučaja gdje je za nasipavanje potrebno dovesti materijal iz pozajmišta, jediničnom cijenom treba obuhvatiti i otvaranje pozajmišta.</t>
  </si>
  <si>
    <t>Iskop zemlje vrši se prema nacrtima ručno ili strojno na predviđenu dubinu s poravnanjem dna i s vertikalnim stranama, s eventualnim podupiranjem i razupiranjem, kao i crpljenjem vode gdje je to potrebno. Široki iskop izvesti sa stranicama u nagibu koji odgovara tom terenu.</t>
  </si>
  <si>
    <t>A.02. ZEMLJANI RADOVI</t>
  </si>
  <si>
    <t>Lokaciju deponije izvođač je dužan zatražiti od nadležnih općinski službi prije početka izvođenja radova.</t>
  </si>
  <si>
    <t>Sječa stabala obuhvaća uklanjanje grmlja i drveća tj. sječu šiblja i stabala svih dimenzija, odsjecanje granja, rezanje stabala i debelih grana na dužine pogodne za prijevoz, vađenje korijenja starih panjeva i panjeva novosječenih stabala, odvoženje na deponij kao i uklanjanje svega nepotrebnog materijala zaostalog nakon ovih radova te zapunjavanje i nabijanje rupa nastalih pri čupanju korijenja i vađenju panjeva.
Izvođač mora rušiti stabla uz punu primjenu higijensko-tehničkih zaštitnih mjera i bez nanošenja šteta susjednim objektima, posjedima uz trasu i imovinu uopće.</t>
  </si>
  <si>
    <t>osiguranje cijelog gradilišta ogradom, osiguranje skela mrežom i daskama za sigurnost prolaza.</t>
  </si>
  <si>
    <t xml:space="preserve">osiguranje svakog radnog mjesta ogradama, konopima za vezivanje i si. osiguranje, izrada i demontaža putova za prijevoz i prenos materijala,
</t>
  </si>
  <si>
    <t>Obaveza izvođača je:</t>
  </si>
  <si>
    <t>Izvođač je dužan organizirati te osigurati primjenu pravila zaštite na radu na način utvrđen Zakonom o zaštiti na radu uz posebno osiguranje da djelatnicima ne bude ugroženo zdravlje i život.
Djelatnici koji vrše radove moraju biti obučeni tj. osposobljeni i opremljeni za rad. Poduzeće koje vrši radove dužno je osigurati pružanje neposredne prve pomoći za slučaj povrede djelatnika na radu do njihovog upućivanja na liječenje.</t>
  </si>
  <si>
    <t>Ovim radovima obuhvaćeno je u zoni obuhvata: čišćenje šume od prekomjernog samoniklog raslinja, sječenje dijela postojećih stabala određenih projektom te čišćenje nakon izvršenih radova.</t>
  </si>
  <si>
    <t>A.01. PRIPREMNI RADOVI, RUŠENJA I RAZGRAĐIVANJA</t>
  </si>
  <si>
    <t>Izvodač je dužan čistiti gradilište barem tri puta tokom građenja, a na kraju treba izvesti sva fina čišćenja zidova, podova, vrata i dr. što se neće posebno opisivati u stavkama.</t>
  </si>
  <si>
    <t>Količina radova koji se nakon dovršenja objekta ne mogu provjeriti izmjerom, upisuju se u građevinski dnevnik ili knjigu. Nadzorni inženjer i izvođač potvrđuju upisane količine i podatke svojim potpisom. Eventualno potrebne promjene, izmjene i dopune projekta donosit će sporazumno projektant, nadzorni inženjer i izvođač radova.</t>
  </si>
  <si>
    <r>
      <t xml:space="preserve">Izvoditelj treba ispuniti sve </t>
    </r>
    <r>
      <rPr>
        <sz val="10"/>
        <rFont val="Calibri"/>
        <family val="2"/>
      </rPr>
      <t>cijene za sva poglavlja radova opisanih troškovnikom.</t>
    </r>
  </si>
  <si>
    <t>U jediničnoj cijeni izvođač ima pravo zaračunati faktor na temelju zakonskih propisa, koji sadrži sve režijske troškove, kao i troškove prouzročene tehničkim uvjetima izvođenja radova.</t>
  </si>
  <si>
    <r>
      <t xml:space="preserve">Cijene ponuđene troškovnikom uključuju sve građevinske strojeve, radnike, kontrolu kvalitete, materijala i rada (sve ateste), montažu, osiguranje, dobit, </t>
    </r>
    <r>
      <rPr>
        <sz val="10"/>
        <rFont val="Calibri"/>
        <family val="2"/>
      </rPr>
      <t>te potrebne radnje, troškove organizacije i mjere koje nalažu  Zakon o gradnji, Zakon o zaštiti na radu i Zakon o zaštiti od požara, zajedno sa svim rizicima, odgovornostima i obvezama navedenim ili nagovještenim ugovorom.</t>
    </r>
  </si>
  <si>
    <t xml:space="preserve">sve potrebne pomoćne utovare, pretovare i transporte te odvoz materijala na javnu, registriranu deponiju ili deponiranje materijala na mjesto koje odredi investitor. </t>
  </si>
  <si>
    <t>svi ostali posredni i neposredni troškovi koji su potrebni za pravilno i pravovremeno izvršenje radova,</t>
  </si>
  <si>
    <t>razni radovi u vezi s uređenjem gradilišta nakon dovršenja objekta kao što su čišćenje, i uređenje terena, uređenje prostora gdje je izvođač imao barake, strojeve, materijal i slično,</t>
  </si>
  <si>
    <t>razni radovi u vezi s organizacijom i uređenjem gradilišta prije početka gradnje,</t>
  </si>
  <si>
    <t>Jedinične cijene u ovom troškovniku formirane su na osnovi cijena materijala, radne snage, strojeva i ostalih elemenata. One obuhvaćaju sav potreban  rad, materijal i organizaciju potrebnu za izvođenje svake pojedine stavke (gotovost stavke je do njezine pune funkcije), ako u stavci troškovnika nije drugačije rečeno, i u skladu s projektom. Nadalje, jedinične cijene za pojedine vrste radova sadrže i one posredne troškove koji nisu iskazani u troškovniku, ali su neminovni za izvršenje radova predviđenih projektom kao što su:</t>
  </si>
  <si>
    <t>Jedinična cijena</t>
  </si>
  <si>
    <t>Opće napomene</t>
  </si>
  <si>
    <t>Sve lake, pokretne, pomoćne skele, bez obzira na visinu, ulaze u jediničnu cijenu dotičnog rada. Skela mora biti na vrijeme postavljena kako ne bi nastao zastoj u radu. Pod pojmom skela podrazumijeva se i prilaz istoj, te ograda.</t>
  </si>
  <si>
    <t>Skele</t>
  </si>
  <si>
    <t>Ukoliko je temperatura niža ili viša od temperature pri kojoj je dozvoljen dotični rad, produžit će se rok izvođenja radova, ako se može uvidom u građevinski dnevnik dokazati da su temperature bile ispod ili iznad preporučenih i da su onemogućavale izvođenje radova.</t>
  </si>
  <si>
    <r>
      <t xml:space="preserve">Ukoliko je </t>
    </r>
    <r>
      <rPr>
        <sz val="10"/>
        <rFont val="Calibri"/>
        <family val="2"/>
      </rPr>
      <t>u ugovoreni termin izvršenja objekta uključen i zimski, odnosno ljetni period, to se neće posebno izvođaču priznavati na ime naknade za rad pri niskoj temperaturi, zaštita konstrukcija od hladnoće i vrućine, te atmosferskih nepogoda; sve mora biti uključeno u jediničnu cijenu. Za vrijeme zime objekt se mora zaštititi. Svi eventualni smrznuti dijelovi moraju se ukloniti i izvesti ponovo bez bilo kakve naplate. To isto vrijedi i za zaštitu radova tokom ljeta od prebrzog sušenja uslijed visoke temperature.</t>
    </r>
  </si>
  <si>
    <t>Zimski i ljetni rad</t>
  </si>
  <si>
    <r>
      <t>U slučaju nekih nejasnoća glede obračuna primijenit će se odredbe građevinskih normi</t>
    </r>
    <r>
      <rPr>
        <sz val="10"/>
        <rFont val="Calibri"/>
        <family val="2"/>
      </rPr>
      <t xml:space="preserve"> (ili jednakovrijedno) i ostalih službenih tehničkih normativa i propisa (ili jednakovrijedno).</t>
    </r>
  </si>
  <si>
    <t>U slučaju da izvođač radova izvede neke radove čija bi kvaliteta bila u suprotnosti s predviđenim kvalitetom i opisom, dužan je o svom trošku iste srušiti i ukloniti te ponovno izvesti onako kako je to predviđeno projektnom dokumentacijom.</t>
  </si>
  <si>
    <r>
      <t>U troškovniku je opisan način izvođenja pojedinih radova. Izvođenje onih radova koji nisu posebno opisani troškovnikom, treba biti u skladu s važećim normama (</t>
    </r>
    <r>
      <rPr>
        <sz val="10"/>
        <rFont val="Calibri"/>
        <family val="2"/>
      </rPr>
      <t>ili jednakovrijedno) i standardima (ili jednakovrijedno), te pravilima građenja i tehničkim uvjetima (ili jednakovrijedno).</t>
    </r>
  </si>
  <si>
    <t>Obračun izvedenih radova radi se preko ovjerene građevinske knjige, prema stvarno izvršenim količinama, ukoliko Ugovorom o izvođenju radova nije drukčije rečeno.</t>
  </si>
  <si>
    <t>Obračun izvedenih radova</t>
  </si>
  <si>
    <t>Izvođač je dužan posjedovati ili ishoditi sve zakonom i troškovnikom predviđene ateste za sve ugrađene materijale i izvedene radove, a u svemu prema Zakonu o gradnji, Zakonu o zaštiti od požara te Zakona o zaštiti na radu. Izvoditelj je dužan sve ateste dostavljati investitoru tijekom izvođenja.</t>
  </si>
  <si>
    <t>Atesti za izvedene radove</t>
  </si>
  <si>
    <t>Izvoditelj je dužan kontinuirano tijekom izvedbe radova čistiti gradilište te nakon izvedbe svih ugovorenih radova i prije primopredaje objekta investitoru, sve fino očistiti te otpadni materijal odvesti na gradski deponij.</t>
  </si>
  <si>
    <t>Čišćenje objekta</t>
  </si>
  <si>
    <t>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</si>
  <si>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r>
      <t xml:space="preserve">Izvoditelj radova odgovara za kvalitetu izvedenih radova i ugrađenih materijala. Svi radovi moraju biti izvedeni u skladu s propisima, tehničkim uvjetima (ili jednakovrijedno) i pravilima struke. Kvaliteta ugrađenog materijala utvrđuje se ispitivanjem od za to ovlaštene institucije, kao i važećim atestima. Po </t>
    </r>
    <r>
      <rPr>
        <sz val="10"/>
        <rFont val="Calibri"/>
        <family val="2"/>
      </rPr>
      <t>završetku radova svi atesti se predaju investitoru na korištenje, kao i projekti izvedenog stanja, koji čine arhivsku dokumentaciju i ujedno su dokumenti za ishođenje uporabne dozvole. Za izvedene radove, svoje i svojih kooperanata, investitoru odgovara isključivo izvoditelj, kao nositelj svih ugovorenih radova.</t>
    </r>
  </si>
  <si>
    <t>Kvaliteta izvedenih radova</t>
  </si>
  <si>
    <t>Nadzor nad gradilištem, te svim alatima, strojevima i materijalom pada na teret Izvođača radova.</t>
  </si>
  <si>
    <t>Čuvanje gradilišta</t>
  </si>
  <si>
    <t xml:space="preserve">Sve navedeno vrijedi i za sve kooperante i radove predviđene ovim troškovnikom, bez obzira na vrstu. Izvođač ima pravo na maržu u postotku koji će odrediti samostalno, a u okvirima važećih propisa koji reguliraju tu materiju. </t>
  </si>
  <si>
    <t>rastavljanje - demontaža baraka, kontejnera i platoa po završetku radova.</t>
  </si>
  <si>
    <t xml:space="preserve">i) </t>
  </si>
  <si>
    <t>uređenje gradilišta po izvedenim radovima s odvozom otpadnih materijala,</t>
  </si>
  <si>
    <t xml:space="preserve">h) </t>
  </si>
  <si>
    <t>uskladištenja materijala u barakama ili na platoima izvedenim za tu svrhu,</t>
  </si>
  <si>
    <t xml:space="preserve">g) </t>
  </si>
  <si>
    <t>izrada privremenog sanitarnog čvora za radnike i upravu gradilišta prema sanitarnim propisima,</t>
  </si>
  <si>
    <t xml:space="preserve">f) </t>
  </si>
  <si>
    <t>barake (kontejnere) za smještaj radnika, ureda gradilišta, nadzorne službe,</t>
  </si>
  <si>
    <t xml:space="preserve">e) </t>
  </si>
  <si>
    <t>sva ispitivanja materijala bilo na gradilištu bilo u laboratorijima, ishodovanje atesta,</t>
  </si>
  <si>
    <t xml:space="preserve">d) </t>
  </si>
  <si>
    <t>nalijeganje terena prije betoniranja temelja,</t>
  </si>
  <si>
    <t xml:space="preserve">c) </t>
  </si>
  <si>
    <t>najamne troškove posuđene mehanizacije koju izvođač ne posjeduje,</t>
  </si>
  <si>
    <t xml:space="preserve">b) </t>
  </si>
  <si>
    <t>cjelokupnu režiju gradilišta uključivo dizalice, mostove, sitnu mehanizaciju i ostalo,</t>
  </si>
  <si>
    <t xml:space="preserve">a) </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</si>
  <si>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</si>
  <si>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Faktor</t>
  </si>
  <si>
    <r>
      <t>Izvodač je dužan, u okviru ugovorene cijene, ugraditi materijal koji treba odgovarati uvjetima iz opisa troškovnika i nacrta te odgovarajućim Hrvatskim normama (</t>
    </r>
    <r>
      <rPr>
        <sz val="10"/>
        <rFont val="Calibri"/>
        <family val="2"/>
      </rPr>
      <t>ili jednakovrijedno) ili tehničkim uvjetima (ili jednakovrijedno) za izvođenje istih radova, a ukoliko se to posebno traži opisom, i drugim propisima. Izvođač treba kvalitetu ugrađenih materijala i stručnosti radnika dokazati odgovarajućim atestima i uvjerenjima izdanim od strane za to ovlaštene organizacije. Dužnost izvodača je kontrola svih mjera i količina kako u projektu tako i na licu mjesta i radionička razrada svih rješenja predviđenih projektom.</t>
    </r>
  </si>
  <si>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</si>
  <si>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Izvodač je dužan na gradilištu čuvati projekt i dati ga na uvid ovlaštenim inspekcijskim službama.</t>
  </si>
  <si>
    <t>Gradilište mora biti označeno pločom koja obvezno sadrži ime investitora, projektanta i izvođača, naziv i vrstu građevine koja se gradi, naziv državnog tijela koje je izdalo dozvolu na temelju koje se gradi, klasifikacijsku oznaku, urudžbeni broj i datum izdavanja te dozvole. Objekti, instalacije i rad u okviru potrebne opreme i uređenja gradilišta terete troškove režije gradilišta i ne obračunavaju se posebno.</t>
  </si>
  <si>
    <t>Nabava i postavljanje ploče za označavanje gradilišta</t>
  </si>
  <si>
    <t>Sav rad i materijal vezan za organizaciju građevinske proizvodnje - ograde, vrata gradilišta, putevi na gradilištu, uredi, blagovaonice, svlačionice, sanitarije gradilišta, spremišta materijala i alata, telefonski, električni, vodovodni i sl. priključci gradilišta, kao i cijena korištenja priključaka uključeni su u ugovorenu cijenu.</t>
  </si>
  <si>
    <t xml:space="preserve">Organizacija gradilišta, tehnička oprema i potrebna mehanizacija moraju biti u skladu sa zahtjevima projekta i trebaju omogućiti cjelovito i dosljedno izvršenje građevinskih radova.
</t>
  </si>
  <si>
    <t>Tehnička oprema i priprema gradilišta za rad</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</si>
  <si>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</si>
  <si>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Pripremni radovi</t>
  </si>
  <si>
    <t>OPĆI UVJETI ZA IZVOĐENJE GRAĐEVINSKIH RADOVA, PRIPREMNIH RADOVA, UREĐENJE GRADILIŠTA I POMOĆNIH RADOVA</t>
  </si>
  <si>
    <t xml:space="preserve">Izvođač je, također, dužan ukloniti sve zaštitne i pomoćne konstrukcije u roku koji je predviđen za izvođenje radova i na svoj trošak. </t>
  </si>
  <si>
    <t>Po završetku izvedenih radova, ali i u toku radova, ukoliko je nužno zbog usklađivanja s drugim izvođačima, izvođač radova je dužan počistiti radni prostor i susjedne plohe i prethodno izvedene radove koje je svojim radom zaprljao ili iste radove dogovoriti s drugim izvoditeljem, a sve na svoj trošak uključivo s odvozom svog otpadnog materijala ili opreme s gradilišta.</t>
  </si>
  <si>
    <r>
      <t xml:space="preserve">Ukoliko ipak dođe do oštećenja prethodno izvedenih radova za koje je odgovoran izvoditelj ili njegov kooperant, </t>
    </r>
    <r>
      <rPr>
        <sz val="10"/>
        <rFont val="Calibri"/>
        <family val="2"/>
      </rPr>
      <t>dužan je iste o svom trošku dovesti u stanje prije oštećenja. Popravak treba izvesti u primarno određenom roku ili dogovorno.</t>
    </r>
  </si>
  <si>
    <t>Izvodač je u okviru ugovorene cijene dužan izvršiti koordinaciju radova svih kooperanata na način da omogući kontinuirano odvijanje posla i zaštitu već izvedenih radova, sve susjedne plohe, dijelove konstrukcije i prethodno izvedene radove na prikladan način, a u skladu s pravilima zaštite na radu tako da ne dođe do oštećenja gore navedenoga. Troškove zaštite treba izvoditelj uračunati u jediničnu cijenu.</t>
  </si>
  <si>
    <t>Sve se ovo odnosi i na radove kooperanata. Zbog toga je potrebno da izvođač ugovara radove s kooperantima u smislu ovih općih uvjeta.
Svi radovi na koje utječe priroda terena gradilišta, obračunavaju se po stvarno izvedenim količinama i jediničnim cijenama troškovnika.</t>
  </si>
  <si>
    <r>
      <t xml:space="preserve">Svi radovi moraju biti izvedeni solidno u skladu s opisima iz troškovnika i detaljima izvedbe te važećim standardima i tehničkim uvjetima za odgovarajuću vrstu radova, a obračunati u skladu s važećim građevinskim normama </t>
    </r>
    <r>
      <rPr>
        <sz val="10"/>
        <rFont val="Calibri"/>
        <family val="2"/>
      </rPr>
      <t>ili jednakvrijedno.</t>
    </r>
    <r>
      <rPr>
        <sz val="10"/>
        <rFont val="Calibri"/>
        <family val="2"/>
      </rPr>
      <t xml:space="preserve"> Ukoliko građevinske norme ne postoje za istu vrstu radova, treba se služiti tehničkim uvjetima za izvođenje odgovarajućih radova.
</t>
    </r>
  </si>
  <si>
    <t>prethodno provoditi ispitivanje ugrađenog materijala, odnosno sve u vezi s dobavljanjem potrebnih atesta (nalaza).</t>
  </si>
  <si>
    <t>popravak obojenih ploha, te svi popravci oštećenja koja su nastala tokom gradnje, a trebaju se obaviti u garantnom roku;</t>
  </si>
  <si>
    <t>čišćenje gradilišta od blata i odvođenje oborinske vode;</t>
  </si>
  <si>
    <t>kod rada za vrijeme ljetnih vrućina, kišnih dana i zime, treba osigurati konstrukcije od štetnih atmosferskih utjecaja, a u slučaju da dođe do oštećenja uslijed prokišnjavanja ili smrzavanja, izvođač će izvršiti popravke o svom trošku;</t>
  </si>
  <si>
    <t xml:space="preserve">pripomoć obrtnicima i instalaterima kojima treba osigurati prostoriju za smještaj alata i pohranu materijala, te ustupanje radne snage za dubljenje, probijanje i bušenje. </t>
  </si>
  <si>
    <t xml:space="preserve">režijske troškove gradilišta </t>
  </si>
  <si>
    <t>Obračunska cijena koju izvođač nudi po pojedinim stavkama troškovnika treba obuhvatiti sve troškove, što se naročito odnosi na:</t>
  </si>
  <si>
    <r>
      <t xml:space="preserve">skele, podupore i  razupore treba također predvidjeti u cijeni. Skele moraju biti u skladu s propisima HTZ-e </t>
    </r>
    <r>
      <rPr>
        <sz val="10"/>
        <rFont val="Calibri"/>
        <family val="2"/>
      </rPr>
      <t>ili jednakovrijedno. Iskopane rovove treba podupirati ako su dubine preko 1 m. Osim toga, treba ukalkulirati sve potrebne zaštitne ograde, te rampe i mostove za prijevoz materijala u gradnji.</t>
    </r>
  </si>
  <si>
    <t>rad obuhvaća, osim opisanog u troškovniku, još prijenose, prijevoze, dizanja, utovare i istovare materijala; pripremanje morta i betona; zaštićivanje konstrukcije od štetnih atmosferskih utjecaja; sve pomoćne radove kao: skupljanje rasutog materijala, održavanje čistoće gradilišta, čišćenje objekta za vrijeme i nakon gradnje i sl.</t>
  </si>
  <si>
    <r>
      <t xml:space="preserve">materijalne troškove, tj. nabavnu cijenu materijala, uvećanu za visinu cijene transporta (utovar, prijevoz, istovar i uskladištenje na gradilištu). Uskladištenje materijala treba provesti tako da materijal bude osiguran od vlaženja i lomova, jer se samo neoštećen i kvalitetan materijal smije ugrađivati. Ovo se odnosi na sve gotove elemente, obrtničke proizvode i materijal za obrtničke radove. </t>
    </r>
    <r>
      <rPr>
        <sz val="10"/>
        <rFont val="Calibri"/>
        <family val="2"/>
      </rPr>
      <t>Vezna sredstva moraju ispunjavati uvjete važečih tehničkih propisa ili jednakovrijedno. Cement, opeka, kameni agregat, pijesak, bitumen i sl. treba ispitati prema važečim tehničkim propisima i ateste predočiti nadzornom organu.</t>
    </r>
  </si>
  <si>
    <t>Jedinične cijene trebaju uključivati:</t>
  </si>
  <si>
    <t>Ukoliko izvođač izvede radove na neodgovarajući način i od neodgovarajućih materijala, dužan je na svoj trošak izvesti iste od materijala tražene kvalitete i na opisan način, uz prethodno otklanjanje nekvalitetnih radova, u najkraćem mogućem roku. Ukoliko prije početka izvođenja radova izvođač ustanovi da je došlo do promjene uvjeta za izvođenje radova, dužan je o tome upozoriti nadzornog inženjera i dogovorno riješiti i zapisnički ustanoviti kvalitetu izvođenja radova.</t>
  </si>
  <si>
    <t xml:space="preserve">Po završetku radova kvalitetu izvedenih radova treba izvođač ustanoviti zapisnički s nadzornim inženjerom. </t>
  </si>
  <si>
    <r>
      <t xml:space="preserve">Prije izvođenja radova treba provjeriti kvalitetu materijala koji se ugrađuje, od strane </t>
    </r>
    <r>
      <rPr>
        <sz val="10"/>
        <rFont val="Calibri"/>
        <family val="2"/>
      </rPr>
      <t>glavnog projektanta i/ili nadzornog inženjera, i izvesti radove u skladu s detaljima izvedbe i opisom iz troškovnika.</t>
    </r>
  </si>
  <si>
    <t>Izvođač je dužan voditi naročitu pažnju o opremi objekta, a završni kvalitet radova mora udovoljavati zahtjevima projekta opreme.</t>
  </si>
  <si>
    <r>
      <t xml:space="preserve">Prije početka radova izvođač i ev. njegovi kooperanti, trebaju kontrolirati na gradilištu sve potrebne mjere za njihov rad, pregledati svaki dio tehničke dokumentacije prema kojoj će izvoditi radove, te dati primjedbe na eventualne tehničke probleme koji bi mogli prouzročiti slabiji kvalitet, postojanost ugrađenih elemenata ili druge štete. U protivnom, biti će dužni ovakve štete sanirati o svom trošku. Ako ustanovi neke razlike u mjerama, nedostatke ili pogreške u podlogama, dužan je pravovremeno obavijestiti nadzornog inženjera i </t>
    </r>
    <r>
      <rPr>
        <sz val="10"/>
        <rFont val="Calibri"/>
        <family val="2"/>
      </rPr>
      <t>glavnog projektanta, te zatražiti rješenja.</t>
    </r>
  </si>
  <si>
    <t>Prije početka radova izvođač je dužan provjeriti kote postojećeg stanja terena te utvrditi kotu 0,00 i obilježiti je na gradilištu kao referentnu točku. Ukoliko se ukažu eventualne nejednakosti između projekta i stanja na gradilištu, promjene u detaljima ili materijalu, izvođač je dužan pravovremeno o tome izvijestiti Investitora, glavnog projektanta i nadzornog inženjera te, shodno tome, zatražiti potrebna objašnjenja.</t>
  </si>
  <si>
    <r>
      <rPr>
        <sz val="10"/>
        <rFont val="Calibri"/>
        <family val="2"/>
      </rPr>
      <t>Od trenutka uvođenja u posao pa do primopredaje građevine izvodač je odgovoran za stvari i osobe koje se nalaze unutar gradilišta.</t>
    </r>
  </si>
  <si>
    <r>
      <t>Tolerancije mjera izvedenih radova odredit će se</t>
    </r>
    <r>
      <rPr>
        <sz val="10"/>
        <rFont val="Calibri"/>
        <family val="2"/>
      </rPr>
      <t xml:space="preserve"> prema odluci nadzornog inženjera i glavnog projektanta. Sva odstupanja od dogovorenih tolerantnih mjera Izvođač je dužan otkloniti o svom trošku. To vrijedi za sve vrste radova, kao što su građevinski, obrtnički i montažerski, opremanje i ostali radovi.</t>
    </r>
  </si>
  <si>
    <t>Izvedba radova treba biti prema nacrtima, općim uvjetima, opisu radova i detaljima. Eventualna odstupanja treba prethodno dogovoriti s nadzornim inženjerom i projektantom za svaki pojedini slučaj.</t>
  </si>
  <si>
    <t>Za sve radove treba primjenjivati postojeće tehničke propise, građevinske norme, a upotrebljeni materijal, koji izvođač dobavlja i ugrađuje, mora odgovarati standardima (HRN ili jednakovrijedno) i/ili mora imati valjane ateste od ovlaštene institucije.</t>
  </si>
  <si>
    <t xml:space="preserve">Rad mora biti obavljen u skladu s projektom, propisima, programom kontrole i osiguranja kakvoće, projektom organizacije građenja i zahtjevima nadzornog inženjera. </t>
  </si>
  <si>
    <t>Ovi Tehnički uvjeti su sastavni dio projekta, te opisa stavaka troškovnika za sve vrste radova i u svemu ih se treba pridržavati, osim ako u stavci troškovnika  to nije drugačije navedeno.</t>
  </si>
  <si>
    <t>ukupno</t>
  </si>
  <si>
    <t>jed. cijena</t>
  </si>
  <si>
    <t>kol.</t>
  </si>
  <si>
    <t>jed.</t>
  </si>
  <si>
    <t>opis stavke</t>
  </si>
  <si>
    <t>r.br.</t>
  </si>
  <si>
    <t>Izrada tipskih primjeraka i uzoraka svih ugrađenih materijala te ovjera istih kod glavnog projektanta u cijeni je stavki i u obvezi je izvođača.</t>
  </si>
  <si>
    <t xml:space="preserve">Široki iskop treba izvesti od planuma nasipa ispod betonskih podloga podova na zemlji s odgovarajućim pokosima prema kategoriji iskopa. Iskop zemlje za nearmirane temelje i za nearmirane pojedinačne temelje izvesti s pravilnim okomitim zasjecima stranica jer se isti betoniraju u zemlji. </t>
  </si>
  <si>
    <t>Iskop na određenu dubinu definitivno izvršiti neposredno pred početak izvedbe temelja, da se ležajna ploha temelja ne bi eventualno raskvasila.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t>
  </si>
  <si>
    <t xml:space="preserve">za nogostup     Me 50 MN/m2 </t>
  </si>
  <si>
    <t xml:space="preserve">za nasip kameni - šljunčani     Me 40 MN/m2    </t>
  </si>
  <si>
    <t xml:space="preserve">za zemljani nasip     Me 30 MN/m2 </t>
  </si>
  <si>
    <t>Na zahtjev treba prije uređenja gradilišta napraviti plan uređenja gradilišta i predočiti Investitoru na odobrenje. Pri tom treba uzeti u obzir da se ne sprječavaju eventualni radovi izmjere, posebice iskolčavanja i provjere granica ulica, puteva i građevine. U nacrtu uređenja treba uzeti u obzir i skladištenje zemljane mase. Površine, skladišne površine, slobodne površine i slično, koje će se koristiti za uređenje gradilišta, trebaju se umetnuti u nacrt uređenja gradilišta s podatkom svrhe korištenja. Uređenje gradilišta na tratini ili humusu nije dopušteno. Prije uređenja gradilišta treba izvođač utvrditi stanje učvršćenja pločnika i kolnika, koji graniče s građevinskom parcelom kao i susjedne površine gradilišta, u prisustvu vlasnika. O tome treba voditi zapisnik i obje ga strane moraju potvrditi. Uređenje gradilišta treba izvršiti tako da se vodovi napajanja i odvođenja za građevinske mjere mogu položiti pravodobno i bez smetnji.</t>
  </si>
  <si>
    <t>Tlo u zoni obuhvata treba biti kategorizirano. Ako nije određeno u elaboratu geomehaničkog ispitivanja, onda to treba odrediti operativa s nadzornom službom i upisati u građevinski dnevnik. Prije početka zemljanih radova teren treba očistiti od šiblja i korova. Ovi radovi, kao i radovi oko razmjeravanja terena uračunati su u jediničnu cijenu.</t>
  </si>
  <si>
    <t>Nasutu zemlju oko izvedenih temelja treba u slojevima nabijati na troškovnikom propisani modul stišljivosti. Modul zbijenosti nasipa odnosno tampona kod cestovnih površina mora biti slijedeći:</t>
  </si>
  <si>
    <t>Kod nasipavanja nakon izvedbe temelja materijal je potrebno polijevati kako bi se dobila potrebna zbijenost. Nabijanje izvesti u slojevima do najviše 30 cm s vibro-nabijačima ili žabama. Po završetku gradnje izvršiti planiranje terena te ukloniti nepotrebno s gradilišta.</t>
  </si>
  <si>
    <t>Obračun radova kod čišćenja terena obračunava se po m2.
Točnu količinu izvedenih radova (ev. ostale nepredviđene prepreke) treba utvrditi prilikom izvedbe upisom u građevinski dnevnik.</t>
  </si>
  <si>
    <t>Geodetska izmjera, iskolčenje osi i rubova prometnice, pločnika i pješačkih staza.</t>
  </si>
  <si>
    <t xml:space="preserve">Demontaža i prijevoz postojećih klupa za sjedenje, koša za otpatke i igrala. U stavku uključena demontaža i uklanjanje betonskih temelja svakog pojedinog elementa. </t>
  </si>
  <si>
    <t>Čišćenje i raščišćavanje terena unutar površine obuhvata zahvata nakon rušenja te njegova priprema za radove koji slijede u pripremi gradnje.</t>
  </si>
  <si>
    <r>
      <t>m</t>
    </r>
    <r>
      <rPr>
        <sz val="10"/>
        <rFont val="Calibri"/>
        <family val="2"/>
      </rPr>
      <t>²</t>
    </r>
  </si>
  <si>
    <t>U stavku uključen i odvoz na deponij udaljen do 15 km.</t>
  </si>
  <si>
    <r>
      <t>m</t>
    </r>
    <r>
      <rPr>
        <sz val="10"/>
        <color indexed="8"/>
        <rFont val="Calibri"/>
        <family val="2"/>
      </rPr>
      <t>³</t>
    </r>
  </si>
  <si>
    <r>
      <t xml:space="preserve">Strojni iskop terena u širokom iskopu tla kategorije </t>
    </r>
    <r>
      <rPr>
        <sz val="10"/>
        <rFont val="Calibri"/>
        <family val="2"/>
      </rPr>
      <t xml:space="preserve">prema geomehaničkom elaboratu, za konstrukciju pješačkih površina. Iskope vršiti prema profilima i visinskim kotama i propisanim nagibima po projektu. U svim fazama rada na širokom iskopu mora biti osigurana dobra odvodnja posteljice. </t>
    </r>
  </si>
  <si>
    <t xml:space="preserve">Iskopani materijal zbrinuti ili deponirati za ponovnu ugradnju u potrebnom obimu za zatrpavanje, a sve u dogovoru s nadzornim inženjerom. </t>
  </si>
  <si>
    <t xml:space="preserve">Iskopani materijal zbrinuti ili deponirati za nasipavanje pri modeliranju terena, a sve u dogovoru s nadzornim inženjerom. </t>
  </si>
  <si>
    <t xml:space="preserve">Iskop vršiti prema dimenzijama i visinskim kotama određenim projektom i uputama nadzornog inženjera. </t>
  </si>
  <si>
    <t>Obračun po m2 stvarno izvedenih radova</t>
  </si>
  <si>
    <r>
      <t>Tlo se zbija pri optimalnoj vlažnosti, ako je moguće odmah poslije iskopa ili skidanja humusa i nasipa smeća i prašine. Za vrijeme radova mora biti osigurana odvodnja temeljnog tla. Zbijanje se obavlja odgovarajućim sredstvima za zbijanje. Tražena zbijenost po standardnom Proctorovom postupku iznosi 98%, odnosno modul stišljivosti mjeren kružnom pločom promjera</t>
    </r>
    <r>
      <rPr>
        <sz val="10"/>
        <color indexed="8"/>
        <rFont val="GreekS"/>
        <family val="0"/>
      </rPr>
      <t xml:space="preserve"> </t>
    </r>
    <r>
      <rPr>
        <sz val="10"/>
        <color indexed="8"/>
        <rFont val="Calibri"/>
        <family val="2"/>
      </rPr>
      <t>30 cm iznosi min. Ms= 10 MN/m2 ispod pločnika i zelenih površina.</t>
    </r>
  </si>
  <si>
    <t>Uređenju temeljnog tla mehaničkim zbijanjem se pristupa nakon uklonjenog humusa i iskopa prema projektu, odnosno odredbi nadzornog inženjera i geomehaničara.</t>
  </si>
  <si>
    <t xml:space="preserve">Dobava i ugradnja geotekstila. Geotekstil se postavlja ispod kamenih nasipa kao razdjelni sloj (glina - kameni nasip). </t>
  </si>
  <si>
    <t xml:space="preserve">Ovaj rad obuhvaća sve radove potrebne za osposobljavanje slabo nosivog ili provlaženog temeljnog tla - posteljice radi izrade pješačkih površina iznad nje. </t>
  </si>
  <si>
    <t xml:space="preserve">Ovakav način uređenja slabo nosivog ili provlaženog tla primjenjuje se, kada se zbog svojstava ili stanja vlažnosti tla, uz odgovarajući način rada ne mogu postići zahtjevi iz OTU-a (ili jednakovrijedno), a služi da bi se omogućila izrada nosivog sloja od drobljenog kamenog materijala. </t>
  </si>
  <si>
    <t>za površine za igru 30,00 cm (dva sloja po 15 cm)</t>
  </si>
  <si>
    <t>za površine za igru</t>
  </si>
  <si>
    <t>Dobava materijala i grubo i fino planiranje i valjanje posteljice pješačkih površina u sloju od 16,00 cm.</t>
  </si>
  <si>
    <t xml:space="preserve">Nasipavanje deponiranim zemljanim i glinenim materijalom na mjestima gdje je predviđeno uređenje travnatih površina i sadnja zelenila. </t>
  </si>
  <si>
    <t>Materijal se nalazi na (privremenoj deponiji) lokaciji u krugu od 200 m od mjesta ugradnje. Materijal s privremene deponije nužno je očistiti od svih organskih primjesa i dijelova građevinskog otpada te, po dozvoli nadzorne službe, pristupiti ugradnji materijala.</t>
  </si>
  <si>
    <t>Odvoz viška zemljanog i otpadnog materijala s privremene deponije koja se nalazi na gradilišnoj deponiji na deponiju udaljenu do 10,00 km. U količini je obračunat koeficijent rastresitosti 1,3. U cijenu obračunati utovar u prijevozno sredstvo, odvoz, istovar i razastiranje na deponij.</t>
  </si>
  <si>
    <t>Kad su u betonskim zidovima i drugim konstrukcijama predviđeni otvori i udubine za prolaz vodovodne i kanalizacione cijevi, cijevi centralnog grijanja i slično, kao i dimovodne i ventilacione kanale i otvore, treba još prije betoniranja izvesti i postaviti cijevi većeg profila od prolazeće cijevi da se iste mogu provući kroz zid ili konstrukciju i propisno zabrtviti.</t>
  </si>
  <si>
    <t>izvedbu manjih prodora, utora i udubljenja umetanjem u oplatu blokova od ekspandiranog polistirena ili kutija od drvene oplate, te njihova demontaža;</t>
  </si>
  <si>
    <t>ARMATURA</t>
  </si>
  <si>
    <t>GA-340/500 HRN. C.B0.500 ili jednakovrijedno.</t>
  </si>
  <si>
    <t>Rebrasti čelik RA-400/500 HRN. C.B4.114 ili jednakovrijedno.</t>
  </si>
  <si>
    <t>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t>
  </si>
  <si>
    <t>Prilikom transportiranja armature sa centralnog savijališta na gradilište, armatura mora biti vezana i označena po stavkama i pozicijama iz nacrta savijanja armature. Armatura mora biti na gradilištu pregledno deponirana. Prije polaganja, armatura mora biti očišćena od rđe i nečistoće. Žica, plastični ili drugi ulošci koji se polažu radi održavanja razmaka, kao i sav drugi pomoćni materijal, uključeni su u jediničnu cijenu.</t>
  </si>
  <si>
    <r>
      <t xml:space="preserve">Ugrađivati se mora armatura po profilima iz statičkog računa, odnosno nacrta savijanja. Ukoliko je onemogućena nabava određenih profila, zamjena se vrši uz odobrenje statičara. Postavljenu armaturu prije betoniranja dužan je osim rukovodioca radilišta i nadzornog organa pregledati statičar, te o tome izvršiti upis u građevinski dnevnik. Mjerodavni podatak za </t>
    </r>
    <r>
      <rPr>
        <sz val="10"/>
        <rFont val="Calibri"/>
        <family val="2"/>
      </rPr>
      <t>marku betona koji treba upotrijebiti na pojedinim dijelovima konstrukcije uzima se iz statičkog računa i nacrta savijanja armature.</t>
    </r>
  </si>
  <si>
    <t>Svaka stavka armiračkih radova sadrži:</t>
  </si>
  <si>
    <t>pregled armature prije savijanja sa čišćenjem i sortiranjem,</t>
  </si>
  <si>
    <t>sječenje, ravnanje i savijanje armature na gradilištu s horizontalnim transportom do mjesta savijanja te horizontalan i vertikalan transport već gotovog čelika do mjesta vezanja i ugradnje ili savijanje u centralnom savijalištu, transport do radilišta te horizontalan i vertikalan transport već gotovog savijenog čelika do mjesta vezanja i ugradnje,</t>
  </si>
  <si>
    <t>uzimanje izmjera na objektu,</t>
  </si>
  <si>
    <t>postavljanje i vezanje armature točno prema armaturnim nacrtima, s podmetanjem podložaka kako bi se osigurala potrebna udaljenost između armature i oplate.</t>
  </si>
  <si>
    <t>pregled armature od strane izvođača, statičara i nadzornog inženjera prije početka betoniranja.</t>
  </si>
  <si>
    <t>Mrežasta armatura:</t>
  </si>
  <si>
    <t>pregled armature i varova s eventualnim čišćenjem armature i sortiranjem,</t>
  </si>
  <si>
    <t xml:space="preserve">sječenje armature na radilištu, transport do gradilišta te horizontalni i vertikalni transport do mjesta ugradnje ili sječenje armature u centralnom savijalištu, </t>
  </si>
  <si>
    <t>postavljanje armature točno prema armaturnim nacrtima s podmetanjem podložaka kako bi se osigurala potrebna udaljenost između armature i oplate,</t>
  </si>
  <si>
    <t>pregled armature od strane izvođača i nadzornog organa prije početka betoniranja.</t>
  </si>
  <si>
    <t>Rukovodilac gradilišta je dužan te ateste pribaviti i provjeriti da li su u skladu s knjigama evidencije armiracnice.</t>
  </si>
  <si>
    <t>Obračun</t>
  </si>
  <si>
    <t>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</si>
  <si>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Jedinična cijena treba obuhvatiti:</t>
  </si>
  <si>
    <t xml:space="preserve">dopremu betonskog željeza na savijalište, </t>
  </si>
  <si>
    <t>doprema na gradilište gotove armature iz centralnog savijališta,</t>
  </si>
  <si>
    <t>sav materijal, alat i uskladištenje,</t>
  </si>
  <si>
    <t>uzimanje potrebnih izmjera na objektu,</t>
  </si>
  <si>
    <t>troškove radne snage za kompletan rad, opisan u troškovniku,</t>
  </si>
  <si>
    <t>sve horizontalne i vertikalne transporte do mjesta,</t>
  </si>
  <si>
    <t>potrebnu radnu skelu (izuzima se fasadna skela),</t>
  </si>
  <si>
    <t>čišćenje nakon završetka radova,</t>
  </si>
  <si>
    <t>svu štetu kao i troškove popravka kao posljedica nepažnje u toku izvedbe,</t>
  </si>
  <si>
    <t>troškove zaštite na radu,</t>
  </si>
  <si>
    <t>troškove atesta.</t>
  </si>
  <si>
    <t xml:space="preserve">Rad treba uskladiti s radom na  iskopu (vidi zemljane radove). </t>
  </si>
  <si>
    <t>U cijenu stavki uključeno je potrebno razupiranje i podupiranje iskopa i ev. postojećih temelja, kao i sva otežanja.</t>
  </si>
  <si>
    <t xml:space="preserve">U cijenu stavki uključeno zatvaranje raznih šliceva i prodora u ab konstrukcijama. Izvesti cem. mortom ili mikrobetonom C30/37 ili jednakovrijedno. Rad izvesti isključivo po nalogu nadzornog inženjera upisom u građevinski dnevnik. Uključivo potrebna oplata za zatvaranje i podupiranje iste. </t>
  </si>
  <si>
    <r>
      <t xml:space="preserve">Kod izvedbe betonskih i armirano betonskih radova treba se u svemu pridržavati postojećih propisa, standarda </t>
    </r>
    <r>
      <rPr>
        <sz val="10"/>
        <rFont val="Calibri"/>
        <family val="2"/>
      </rPr>
      <t>ili jednakovrijedno i “Pravilnika o tehničkim mjerama za beton i armirani beton” - Sl. list 11/87 ili jednakovrijedno, te statičkog računa. Prije početka izvedbe betonskih radova treba pregledati i zapisnički konstatirati podatke o agregatu, cementu i vodi, odnosno o faktorima koji će utjecati na kvalitetu radova i ugrađenog betona.</t>
    </r>
  </si>
  <si>
    <r>
      <t xml:space="preserve">Dovoljno je ispitivanje tlačne čvrstoće kocaka s bridom 20 cm i starosti 28 dana. Kocke moraju biti izrađene i njegovane na način određen </t>
    </r>
    <r>
      <rPr>
        <sz val="10"/>
        <rFont val="Calibri"/>
        <family val="2"/>
      </rPr>
      <t>čl. 17 i čl. 20 PBAB ili jednakovrijedno.</t>
    </r>
  </si>
  <si>
    <r>
      <t xml:space="preserve">Obračun se vrši po m2, m', m3, ili po komadu tj. prema stavkama troškovnika. Sve dijelove betonske konstrukcije obračunati prema </t>
    </r>
    <r>
      <rPr>
        <sz val="10"/>
        <rFont val="Calibri"/>
        <family val="2"/>
      </rPr>
      <t>GN 400 ili jednakovrijedno.</t>
    </r>
  </si>
  <si>
    <r>
      <t xml:space="preserve">Ovim uvjetima propisuje se način izrade i osobine materijala, čega se treba pridržavati kod izrade oplate, razupiranja i sličnih radova.
Pri izradi se treba pridržavati i propisa iz </t>
    </r>
    <r>
      <rPr>
        <sz val="10"/>
        <rFont val="Calibri"/>
        <family val="2"/>
      </rPr>
      <t>"Pravilnika o tehničkim mjerama i uvjetima za beton i armirani beton" SI. list br. 51 od 1971 godine ili jednakovrijedno, "Pravilnik o zaštiti na radu u građevinarstvu", SI. list br. 42 od 1981 godine ili jednakovrijedno, kao i projekta i statičkog računa.
Oplata kao i razna razupiranja, moraju imati takvu sigurnost i krutost da bez slijegavanja i štetnih deformacija mogu primiti opterećenja i utjecaje koji nastaju za vrijeme izvedbe radova.</t>
    </r>
  </si>
  <si>
    <r>
      <t xml:space="preserve">Za oplatu se ne smiju koristiti takvi premazi koji se ne bi mogli oprati s gotovog betona ili bi nakon pranja ostale mrlje na tim površinama. Oplatu za betonske konstrukcije, čije će površine ostati vidljive, potrebno je izvesti u glatkoj </t>
    </r>
    <r>
      <rPr>
        <sz val="10"/>
        <rFont val="Calibri"/>
        <family val="2"/>
      </rPr>
      <t>protukliznoj blanjanoj ili profiliranoj oplati, a prema nacrtu. Ako se u projektu traži blanjana oplata, onda treba koristiti daske istih širina, osim ako nije drugačije predviđeno, s vidljivom strukturom drveta, a slaganje dasaka prema projektu ili uputama projektanta.</t>
    </r>
  </si>
  <si>
    <r>
      <t>Premjere i obračun izvršenih radova vršiti će se prema</t>
    </r>
    <r>
      <rPr>
        <sz val="10"/>
        <rFont val="Calibri"/>
        <family val="2"/>
      </rPr>
      <t xml:space="preserve"> “Prosječnim normama u građevinarstvu” GN-601 ili jednakovrijedno.</t>
    </r>
  </si>
  <si>
    <r>
      <t xml:space="preserve">Kod izvedbe armiračkih radova treba se u svemu pridržavati postojećih propisa i standarda. Betonski čelik u pogledu kvalitete mora odgovarati </t>
    </r>
    <r>
      <rPr>
        <sz val="10"/>
        <rFont val="Calibri"/>
        <family val="2"/>
      </rPr>
      <t>hrvatskim normama ili jednakovrijedno.</t>
    </r>
  </si>
  <si>
    <r>
      <t>Glatki čelik GA-240/360 HRN. C.B3.021</t>
    </r>
    <r>
      <rPr>
        <sz val="10"/>
        <rFont val="Calibri"/>
        <family val="2"/>
      </rPr>
      <t xml:space="preserve"> ili jednakovrijedno, HRN. C.K6.020 ili jednakovrijedno.</t>
    </r>
  </si>
  <si>
    <r>
      <t>Mreže MAG 500/560 HRN. U.M1.091</t>
    </r>
    <r>
      <rPr>
        <sz val="10"/>
        <rFont val="Calibri"/>
        <family val="2"/>
      </rPr>
      <t xml:space="preserve"> ili jednakovrijedno, HRN. C.B6.013 ili jednakovrijedno.</t>
    </r>
  </si>
  <si>
    <r>
      <t>Savijeni valjani čelik (Č) mora biti označen točno prema armaturnim nacrtima i u svemu mora zadovoljavati propise navedene u</t>
    </r>
    <r>
      <rPr>
        <sz val="10"/>
        <rFont val="Calibri"/>
        <family val="2"/>
      </rPr>
      <t xml:space="preserve"> SI. listu br. 51 od 18.11.1971. godine ili jednakovrijedno.</t>
    </r>
  </si>
  <si>
    <r>
      <t xml:space="preserve">savijeni rebrasti čelik (ČBR) mora biti označen prema armaturnim nacrtima i u svemu mora zadovoljiti propise navedene u </t>
    </r>
    <r>
      <rPr>
        <sz val="10"/>
        <rFont val="Calibri"/>
        <family val="2"/>
      </rPr>
      <t>SI. listu br. 51/71 ili jednakovrijedno;</t>
    </r>
  </si>
  <si>
    <r>
      <t>mrežasta armatura (ČBM) mora biti označena i dimenzionirana točno prema armaturnim nacrtima, a u svemu mora zadovoljavati propise navedene u</t>
    </r>
    <r>
      <rPr>
        <sz val="10"/>
        <rFont val="Calibri"/>
        <family val="2"/>
      </rPr>
      <t xml:space="preserve"> SL. br. 51/71 ili jednakovrijedno.</t>
    </r>
  </si>
  <si>
    <r>
      <t>Za dokaz kakvoće čelika koji će se ugraditi, armiračnica mora dobaviti i dostaviti gradilištu ateste proizvođača čelika s potvrdom rukovodioca armiračnice da se svi atesti odnose na taline iz kojih je betonski čelik izrađen (</t>
    </r>
    <r>
      <rPr>
        <sz val="10"/>
        <rFont val="Calibri"/>
        <family val="2"/>
      </rPr>
      <t>čl. 61., 71. i 72. PBAB ili jednakovrijedno).</t>
    </r>
  </si>
  <si>
    <t>podložni beton</t>
  </si>
  <si>
    <r>
      <t>m</t>
    </r>
    <r>
      <rPr>
        <sz val="10"/>
        <color indexed="8"/>
        <rFont val="Calibri"/>
        <family val="2"/>
      </rPr>
      <t>²</t>
    </r>
  </si>
  <si>
    <t xml:space="preserve">Betoniranje betonske podloge stola s klupama debljine 15,00 cm,  betonom C20/25 (ili jednakovrijedno) na nosivoj podlozi u rubnoj drvenoj glatkoj oplati s uključenim podupiranjem. </t>
  </si>
  <si>
    <t>Temelj stola s klupama</t>
  </si>
  <si>
    <t>4.3.</t>
  </si>
  <si>
    <t>Rubnjak 10/22/100</t>
  </si>
  <si>
    <t xml:space="preserve">Betoniranje temelja za ugradnju urbane opreme, betonom C20/25 (ili jednakovrijedno), na nosivoj podlozi u rubnoj drvenoj glatkoj oplati s uključenim podupiranjem. </t>
  </si>
  <si>
    <t xml:space="preserve">U stavku uključen kompletan rad, transport betona, materijal. U cijenu je uključena dobava i ugradba betona, njega betona, sve prema pravilima struke. </t>
  </si>
  <si>
    <t>Dobava materijala i izrada kanala u padu prema projektu, za odvodnju oborinske vode s travnatih i opločanih površina. Kanal izvesti od predgotovljenih betonskih elemenata.</t>
  </si>
  <si>
    <t xml:space="preserve">Poprečni presjek elemenata je 40/8 cm, dužine pojedinog elementa 50 cm. Visina gornjeg ruba kanala treba biti jednaka visini završnog sloja hodne plohe. </t>
  </si>
  <si>
    <t xml:space="preserve">Elemente ugraditi u betonski temelj  poprečnog presjeka 40/31 cm. Temelj izvesti u obostranoj oplati, betonom C20/25 (ili jednakovrijedno). Temelj uključen u cijenu stavke. </t>
  </si>
  <si>
    <t>Dobava i postava rubne trake - ivičnjaka. Rubnu traku izvesti rubnjacima, oko opločenih površina prema nacrtima, od predgotovljenih betonskih elemenata.</t>
  </si>
  <si>
    <t>Betonske ploče izrađene tehnologijom vibroprešanih betona iz eruptivnog materijala sa završnom izradom gornje površine granit - bazalt, pjeskarenje površinske obrade.</t>
  </si>
  <si>
    <t>Ploče trebaju biti iznimnih estetskih svojstava, tonaliteta prema odabiru projektanta. Betonske ploče tokom proizvodnog procesa impregnirati hidrofobnom impregnacijom zbog olakšanog čišćenja i minimalne vodoupojnosti.</t>
  </si>
  <si>
    <t>Ploče proizvedene po propisanoj normi HRN EN 1339:2004 ili jednakovrijedno, što podrazumijeva zadovoljenje visokih trajnosnih svojstava:</t>
  </si>
  <si>
    <t>zadovoljenje dimenzije betonske ploče - dodatak C norme</t>
  </si>
  <si>
    <t>otpornost površine betonske ploče na djelovanje soli i mraza 28 ciklusa - dodatak D norme</t>
  </si>
  <si>
    <t>upijanje vode betonske ploče - dodatak E norme</t>
  </si>
  <si>
    <t>vlačna čvrstoća savijanja &gt;5MPa - dodatak F norme</t>
  </si>
  <si>
    <t>otpornost površne betonske ploče na habanje - dodatak G norme</t>
  </si>
  <si>
    <t>protukliznost - dodatak I norme</t>
  </si>
  <si>
    <t>Polaganje izvoditi prema shemi postave opločenja u projektnoj dokumentaciji, precizno i prema pravilima struke. Konačnu shemu polaganja opločenja izrađuje Izvođač te ju predaje na odobrenje projektantu. Posebno paziti na smjerove postavljanja opločenja prema nacrtima u projektu.</t>
  </si>
  <si>
    <t>Fuge širine do 2mm nakon postave ploča zapuniti finim kvarcnim pijeskom do popune i izvršiti završno niveliranje vibro pločom s gumenom oblogom.</t>
  </si>
  <si>
    <t>Obračun po m2 postavljenog opločnika</t>
  </si>
  <si>
    <t>OPLOČENJA - UKUPNO</t>
  </si>
  <si>
    <r>
      <t xml:space="preserve">Svi materijali koji se ugrađuju moraju obvezno biti ispitani i certifikati priloženi. Ukoliko ne postoje domaće norme, treba </t>
    </r>
    <r>
      <rPr>
        <sz val="10"/>
        <rFont val="Calibri"/>
        <family val="2"/>
      </rPr>
      <t>prije ugradnje priložiti rezultate ispitivanja koji zadovoljavaju odredbe normi DIN ili jednakovrijedno ili EN ili jednakovrijedno.</t>
    </r>
  </si>
  <si>
    <t>Opločenje - betonski opločnici</t>
  </si>
  <si>
    <t>Dobava i izvođenje opločenja pješačkih ploha betonskim nearmiranim pločama debljine 8 cm, u boji pjeskarena siva. Dimenzije ploča su 30x20 cm.</t>
  </si>
  <si>
    <r>
      <t xml:space="preserve">Ploče se polažu u sloj stabilizacijskog pijeska debljine 5 cm iznad pripremljenog nasipa kamenog materijala. Pijesak je frakcije 2-4 mm, drobljeni eruptivni s dodatkom cementa. </t>
    </r>
    <r>
      <rPr>
        <u val="single"/>
        <sz val="10"/>
        <color indexed="8"/>
        <rFont val="Calibri"/>
        <family val="2"/>
      </rPr>
      <t>Stabilizacijski sloj u cijeni postave opločnika.</t>
    </r>
  </si>
  <si>
    <t>U cijeni uključena sva izrezivanja i bušenja za ugradnju svih elemenata opreme i sl. što je sastavni dio uređenja okoliša i postave urbane opreme, kao i sva rezanja i pripasivanja. Potrebno izvesti glatki rub.</t>
  </si>
  <si>
    <t>pjeskarena siva</t>
  </si>
  <si>
    <t>Dobava i postavljanje antistresne podne obloge od granulirane reciklirane gume crvene boje pločama dim. 50x50 cm, debljine 3,00, odnosno 4,00 cm na pripremljenu stabilizacijsku podlogu.</t>
  </si>
  <si>
    <t>Stabilizacijski sloj pijeska</t>
  </si>
  <si>
    <t>Dobava materijala i fino planiranje i valjanje stabilizacijskog sloja pijeska kao podloge za antistres ploče, debljine 5,00 cm.</t>
  </si>
  <si>
    <t>Sloj se izrađuje od prirodnog drobljenog kamenog materijala frakcije 0-8 mm, iznad nosivog sloja od drobljenog kamena.</t>
  </si>
  <si>
    <t>3.15.</t>
  </si>
  <si>
    <t>Vraćanje u prvobitno stanje</t>
  </si>
  <si>
    <t>Vraćanje svih kontaktnih okolnih površina u prvobitno stanje, prema uvjetima nadležnog poduzeća.</t>
  </si>
  <si>
    <t>Zakonom o općoj sigurnosti proizvoda (NN 39/09, 139/10, 14/14, 32/19) propisano je da svi proizvodi koji se stavljaju na tržište moraju biti sigurni. Proizvođač je obavezan stavljati na tržište samo sigurne proizvode.</t>
  </si>
  <si>
    <t>Igrala trebaju biti osmišljena s naglaskom na aktivnu igru i druženje, pružajući istovremeno svu sigurnost od nezgoda. Naglasak treba biti stavljen kako na kvalitetu i dugotrajnost, tako i na sigurnost prilikom korištenja igrala. Sva igrala trebaju biti izrađena po ISO 9001:2008 (ili jednakovrijedno) i ISO14001:2004 (ili jednakovrijedno) standardima. 
Pri izradi proizvoda ne smiju biti korištene kemikalije niti postupci koji bi mogli naškoditi okolišu. Poželjno je da proizvodi budu u potpunosti reciklirajući.</t>
  </si>
  <si>
    <t xml:space="preserve">HRN EN 1176-10:2008 (ili jednakovrijedno) - Oprema i podloge za igrališta -- 10. dio: Dodatni posebni sigurnosni zahtjevi i metode ispitivanja za potpuno zatvorenu opremu za igru </t>
  </si>
  <si>
    <t>HRN EN 1176-11:2014 (ili jednakovrijedno) - Oprema i podloge za igrališta -- 11. dio: Dodatni posebni sigurnosni zahtjevi i metode ispitivanja za prostorne mreže</t>
  </si>
  <si>
    <t xml:space="preserve">HRN EN 1176-1:2008 (ili jednakovrijedno) - Oprema i podloge za igrališta -- 1. dio: Opći sigurnosni zahtjevi i metode ispitivanja </t>
  </si>
  <si>
    <t xml:space="preserve">HRN EN 1176-2:2008 (ili jednakovrijedno) Oprema i podloge za igrališta -- 2. dio: Dodatni posebni sigurnosni zahtjevi i metode ispitivanja za njihaljke </t>
  </si>
  <si>
    <t xml:space="preserve">HRN EN 1176-3:2008 (ili jednakovrijedno) Oprema i podloge za igrališta -- 3. dio: Dodatni posebni sigurnosni zahtjevi i metode ispitivanja za tobogane </t>
  </si>
  <si>
    <t xml:space="preserve">HRN EN 1176-5:2008 (ili jednakovrijedno) Oprema i podloge za igrališta -- 5. dio: Dodatni posebni sigurnosni zahtjevi i metode ispitivanja za vrtuljke </t>
  </si>
  <si>
    <t xml:space="preserve">HRN EN 1176-6:2008 (ili jednakovrijedno) Oprema i podloge za igrališta -- 6. dio: Dodatni posebni sigurnosni zahtjevi i metode ispitivanja za ljuljačke </t>
  </si>
  <si>
    <t xml:space="preserve">Urbana oprema se montira na pripremljene temelje (igrala, klupe).
Obračunava se po komadu kompletnog završenog, montiranog, funkcionalnog elementa.
</t>
  </si>
  <si>
    <t xml:space="preserve">HRN EN 1176-7:2008 (ili jednakovrijedno) Oprema i podloge za igrališta -- 7. dio: Upute za postavljanje, pregled, održavanje i uporabu </t>
  </si>
  <si>
    <t xml:space="preserve">HRN EN 1177:2008 (ili jednakovrijedno) Površine za ublažavanje udara -- Određivanje kritične visine pada </t>
  </si>
  <si>
    <t xml:space="preserve">Dobava i montaža samostojećeg koša za otpatke. </t>
  </si>
  <si>
    <t>Dimenzije koša su 515x400x850 mm, zapremine 35l.</t>
  </si>
  <si>
    <t>Konstrukcija je izrađena od pocinčanih metalnih elemenata zaštićenih zapečenim prahom s postoljem od betona.</t>
  </si>
  <si>
    <t>Koš je cilindričnog oblika, s ukrasnom spiralom oko umetka koša. Cilindar je ovješen na stup (držač) koša učvršćen u betonsko postolje.</t>
  </si>
  <si>
    <t>Uložak je izrađen od pocinčanog lima zaštićenog zapečenim prahom. Pražnjenje koša je vađenjem umetka.</t>
  </si>
  <si>
    <t xml:space="preserve">Svi elementi izrađeni od lima trebaju biti napravljeni postupkom rezanja vodom da ne sadrže oštre rubove.
Završna obrada svih čeličnih dijelova toplo cinčanje te prekrivanje UV-stabilizirajućim zapečenim prahom.
</t>
  </si>
  <si>
    <t>Klupa se montira na prethodno pripremljeni temelj (temelj treba biti prekriven opločnicima).</t>
  </si>
  <si>
    <t xml:space="preserve">Dobava i montaža klupe s naslonom. Materijal klupe je kombinacija aluminija i drveta.
</t>
  </si>
  <si>
    <t>Kvaliteta izrade, materijali i zaštita trebaju omogućiti trajnost klupe bez potrebe dodatnog održavanja.</t>
  </si>
  <si>
    <t xml:space="preserve">Konstrukcija klupe se izrađuje od posebnih "elipsa" aluminijskih profila zaštićenih zapečenim prahom. Sjedište i naslon su izrađeni od sibirskog ariša zaštićenog ekološkim impregnatorima na bazi vode.
</t>
  </si>
  <si>
    <t xml:space="preserve">Završna obrada svih čeličnih dijelova toplo cinčanje te prekrivanje UV-stabilizirajućim zapečenim prahom. Svi elementi izrađeni od lima trebaju biti napravljeni postupkom rezanja vodom da ne sadrže oštre rubove. 
</t>
  </si>
  <si>
    <t>Svi drveni dijelovi zaštićeni ekološkim impregnatorima na bazi vode.</t>
  </si>
  <si>
    <t>Dobava i montaža stola s klupama. Stol se montira na prethodno pripremljen betonski temelj.</t>
  </si>
  <si>
    <t xml:space="preserve">Konstrukcija se izrađuje od toplo pocinčanih čeličnih elemenata, dodatno zaštićenih zapečenim prahom. Sjedište i stol se izrađuju od sibirskog ariša zaštićenog ekološkim impregnatorima na bazi vode.
</t>
  </si>
  <si>
    <t>Dobava i montaža ljuljačke s košarom ovješenom za gredu. Preporučena dob djece za igru: 2-12 godina.</t>
  </si>
  <si>
    <t xml:space="preserve">Konstrukcija igrala je izrađena od elipsa aluminijskih profila s tri komore, pjeskarena te zaštićena UV-stabilnim zapečenim prahom u boji prema RAL karti.
OPCIONALNO
- Konstrukcija od elipsa aluminijskih profila sa tri komore u imitaciji drveta
</t>
  </si>
  <si>
    <t xml:space="preserve">Sjedište je mrežastog izgleda, izrađeno od čeličnog pletiva presvučenog sa sintetskim materijalom.
Lanci su izrađeni od nehrđajućeg čelika.
</t>
  </si>
  <si>
    <t>Vezovi greda su izrađeni u obliku cvijeta, od čelika pjeskarenog i zaštićenog sa dva sloja plastifikacije - antikorozivnim temeljnim slojem i završnim dekorativnim slojem u boji prema RAL karti.</t>
  </si>
  <si>
    <t>Proizvod je u potpunosti izrađen u skladu s normama HRN EN 1176-1:2008 (ili jednakovrijedno) i HRN EN 1176-2:2008 (ili jednakovrijedno).</t>
  </si>
  <si>
    <t>Dobava i montaža vrtuljka - okrugle platforme s klupama. Preporučena dob djece za igru: 5-12 godina.</t>
  </si>
  <si>
    <t>Sprava je izrađena od čeličnih cijevi, profila i limova spojenih zavarivanjem i vijčanom vezom u funkcionalnu cjelinu, temeljena sidrenim vijcima na čvrstu podlogu. Proizvod je zaštićen sa dva sloja plastifikacije - antikorozivnim temeljnim slojem i završnim dekorativnim slojem u boji prema RAL karti.</t>
  </si>
  <si>
    <t>Proizvod je u potpunosti izrađen u skladu s normama HRN EN 1176-1:2008 (ili jednakovrijedno) i HRN EN 1176-5:2008 (ili jednakovrijedno).</t>
  </si>
  <si>
    <t xml:space="preserve">Tijelo/konstrukcija igrala je izrađena od čelika. Sjedište je izrađeno od HDPE ploča u boji, izrazito otporne na vandalizam, vremenske utjecaje te UV zrake. Podnica je izrađena od aluminijskog rebrastog lima. Sadrži ukrasne elemente u vidu naljepnica.
</t>
  </si>
  <si>
    <t>Dobava i montaža penjalice - igrala s pet vrsta penjalica. Preporučena dob djece za igru: 5-12 godina.</t>
  </si>
  <si>
    <t>Proizvod je u potpunosti izrađen u skladu s normama HRN EN 1176-1:2008 (ili jednakovrijedno).</t>
  </si>
  <si>
    <t xml:space="preserve">Konstrukcija igrala je izrađena od čeličnih cijevi, pjeskarena te zaštićena UV-stabilnim zapečenim prahom u boji prema RAL karti. Maske i krov su izrađeni od HDPE ploča u boji, izrazito otporne na vandalizam, vremenske utjecaje te UV zrake.
</t>
  </si>
  <si>
    <t>6.7.</t>
  </si>
  <si>
    <t>Tijelo/konstrukcija igrala je izrađena od čelika, pjeskarena te zaštićena UV stabilnim zapečenim prahom u boji prema RAL karti. Sjedišta su izrađena od HDPE ploča u boji, izrazito otporne na vandalizam, vremenske utjecaje te UV zrake. Opruga je izrađena od čelika, zaštićena UV-stabilnim zapečenim prahom u boji prema RAL karti.</t>
  </si>
  <si>
    <t xml:space="preserve">Sadrži ukrasne elemente u vidu naljepnica. </t>
  </si>
  <si>
    <t>Proizvod je u potpunosti izrađen u skladu s normama HRN EN 1176-1:2008 (ili jednakovrijedno) i HRN EN 1176-6:2008 (ili jednakovrijedno).</t>
  </si>
  <si>
    <t>6.8.</t>
  </si>
  <si>
    <t>Dobava i montaža opružne njihalice za igru jednog ili više djece. Preporučena dob djece za igru: 2-5 godina.</t>
  </si>
  <si>
    <t>Dobava i montaža opružne njihalice za igru jednog djeteta. Preporučena dob djece za igru: 2-5 godina.</t>
  </si>
  <si>
    <t xml:space="preserve">Tijelo/konstrukcija igrala je izrađena od HDPE ploča u boji, izrazito otporne na vandalizam, vremenske utjecaje te UV zrake. Sjedište je izrađeno od HDPE ploča u boji, izrazito otporne na vandalizam, vremenske utjecaje te UV zrake. Opruga je izrađena od čelika, zaštićena UV-stabilnim zapečenim prahom u boji prema RAL karti.
</t>
  </si>
  <si>
    <t>6.9.</t>
  </si>
  <si>
    <t>Dobava i montaža klackalice s 2 sjedišta za igru dvoje djece. Preporučena dob djece za igru: 5-12 godina.</t>
  </si>
  <si>
    <t xml:space="preserve">Konstrukcija igrala je izrađena od elipsa aluminijskih profila sa tri komore, pjeskarena te zaštićena UV-stabilnim zapečenim prahom u boji prema RAL karti. Sjedišta su izrađena od HDPE ploča u boji, izrazito otporne na vandalizam, vremenske utjecaje te UV zrake.
</t>
  </si>
  <si>
    <t>6.10.</t>
  </si>
  <si>
    <t xml:space="preserve">Konstrukcija igrala je izrađena od elipsa aluminijskih profila sa tri komore, pjeskarena te zaštićena UV-stabilnim zapečenim prahom u boji prema RAL karti.
Sjedišta su izrađena od HDPE plastike.
</t>
  </si>
  <si>
    <t>Dobava i montaža klackalice s 4 sjedišta za igru više djece. Preporučena dob djece za igru: 2-12 godina.</t>
  </si>
  <si>
    <t>6.11.</t>
  </si>
  <si>
    <t>Dobava i montaža tobogana s kulom. Preporučena dob djece za igru: 2-5 godina.</t>
  </si>
  <si>
    <t xml:space="preserve">Konstrukcija igrala je izrađena od elipsa aluminijskih profila sa tri komore, pjeskarena te  zaštićena UV-stabilnim zapečenim prahom u boji prema RAL karti. Maske i krov su izrađeni od HDPE ploča u boji, izrazito otporne na vandalizam, vremenske utjecaje te UV zrake. Tobogan je izrađen od nehrđajućeg čelika. 
</t>
  </si>
  <si>
    <t>Proizvod je u potpunosti izrađen u skladu s normama HRN EN 1176-1:2008 (ili jednakovrijedno) i HRN EN 1176-3:2008 (ili jednakovrijedno).</t>
  </si>
  <si>
    <t>6.12.</t>
  </si>
  <si>
    <t>Dobava i montaža komplet igrališta koje se sastoji od kućice s ljestvama i krovom, tobogana od poliestera, ljuljačke, penjalice s užetom uz kućicu.</t>
  </si>
  <si>
    <t xml:space="preserve">Konstrukcija igrališta je izrađena od "elipsa" aluminijskog profila zaštićenog zapečenim prahom u boji, maske od UV-stabilne HDPE plastike u boji, krov od polikarbonata. Sjedalica ljuljačke je prekrivena gumom. Lanci su izrađeni od nehrđajućeg čelika (INOX-a).
</t>
  </si>
  <si>
    <t xml:space="preserve">Svi elementi izrađeni od lima i plastike trebaju biti napravljeni postupkom rezanja vodom da ne sadrže oštre rubove. Završna obrada svih čeličnih dijelova su toplo cinčanje te prekrivanje UV-stabilizirajućim zapečenim prahom. 
</t>
  </si>
  <si>
    <t>6.13.</t>
  </si>
  <si>
    <t>Ljuljačka s dvije sjedalice - stavka 13.</t>
  </si>
  <si>
    <t>Dobava i montaža konstrukcije s dvije ljuljačke ovješene za gredu. Preporučena dob djece za igru: 2-12 godina.</t>
  </si>
  <si>
    <t xml:space="preserve">Sjedište je izrađeno od gume s ojačanjima od aluminija. Lanci su izrađeni od nehrđajućeg čelika.
</t>
  </si>
  <si>
    <t>6.14.</t>
  </si>
  <si>
    <t xml:space="preserve">Dobava i postava  informacijske ploče dimenzija 60,0x100,0 cm na čeličnom stupu dim. Ø 80/3mm visine 250 cm. Završna obrada stupa termičkim pocinčavanjem. </t>
  </si>
  <si>
    <t>Ploča mora imati istaknute potrebne informacije prema normi HRN EN 1176-7 (ili jednakovrijedno): 
- naziv i adresu igrališta, 
- dob djece za koju je igralište namijenjeno (od 2- 12 godina), 
- pravila ponašanja na igralištu, 
- kontakt podatke na koje se može prijaviti ev. nedostatak na dječjem igralištu,
- telefonski broj za hitne slučajeve.</t>
  </si>
  <si>
    <t>U stavku uključena izrada radioničkog nacrta s bravarskim detaljima izvedbe, svi zemljani i betonski radovi. Sve izvesti prema detaljnom nacrtu i u dogovoru s projektantom.</t>
  </si>
  <si>
    <t>Stup se montira na prethodo pripremljen betonski temelj.</t>
  </si>
  <si>
    <t>6.15.</t>
  </si>
  <si>
    <t xml:space="preserve">Izrada, dobava i ugradnja jednokrilnih mimokretnih vrata u sklopu višedjelne ograde, ukupne dimenzije vrata 110/120 cm. </t>
  </si>
  <si>
    <t xml:space="preserve">U stavku uključena izrada radioničkog nacrta i bravarskih detalja izvedbe ograde te izvedba temelja stupa. Okov standardan za mimokretna vrata s cilindar bravom s tri ključa. Sve izvesti prema detaljnom nacrtu i u dogovoru s projektantom. Sve ostalo prema općim uvjetima. </t>
  </si>
  <si>
    <t>6.16.</t>
  </si>
  <si>
    <t>Stupovi ograde su pravokutni, dim. 80/80/4 mm, visine 150 cm, a sidre se u betonski temelj samac.</t>
  </si>
  <si>
    <t>Ispuna ograde izrađuje se od žičanih panela dužine do 2,5 metra, debljine žice okomite Ø 4 mm, vodoravne Ø 5 mm. Otvor oka 55x100 mm. Završna obrada termičko pocinčavanje i plastifikacija u boji po izboru projektanta (RAL 6005).</t>
  </si>
  <si>
    <t>Vrata se ugrađuju na čelične pravokutne stupove dimenzije 80/80/4 mm, visine 150,00 cm, koji se sidre u temelje. Završna obrada termičkim pocinčavanjem i plastifikacijom u boji po izboru projektanta (RAL 6005).</t>
  </si>
  <si>
    <t>Obračun po komadu kompletno ugrađenih vrata</t>
  </si>
  <si>
    <t xml:space="preserve">U stavku uključena izrada temelja za stupove ograde. </t>
  </si>
  <si>
    <t>U cijenu uključen sav potreban materijal kao i spojni elementi, sav rad na montaži kao i pripasivanje panela na kraće duljine, sve prema projektu. Sve ostalo prema općim uvjetima.</t>
  </si>
  <si>
    <t>Zatravljivanje - novi travnjaci</t>
  </si>
  <si>
    <r>
      <t xml:space="preserve">U cijenu uključiti ev. potrebno fino zaravnanje terena na točnost </t>
    </r>
    <r>
      <rPr>
        <u val="single"/>
        <sz val="10"/>
        <color indexed="8"/>
        <rFont val="Calibri"/>
        <family val="2"/>
      </rPr>
      <t>+</t>
    </r>
    <r>
      <rPr>
        <sz val="10"/>
        <color indexed="8"/>
        <rFont val="Calibri"/>
        <family val="2"/>
      </rPr>
      <t>0,5 cm, uz ev. potrebno miješanje završnog sloja s pješčanom zemljom radi postizanja tražene točnosti niveliranja terena.</t>
    </r>
  </si>
  <si>
    <r>
      <t>m</t>
    </r>
    <r>
      <rPr>
        <sz val="10"/>
        <color indexed="8"/>
        <rFont val="Calibri"/>
        <family val="2"/>
      </rPr>
      <t>²</t>
    </r>
  </si>
  <si>
    <t>Travnjaci - revitalizacija postojećih</t>
  </si>
  <si>
    <t>Konačnu recepturu daje izvođač.</t>
  </si>
  <si>
    <t>U cijenu stavke uključeni svi radovi i materijal.</t>
  </si>
  <si>
    <t>Obračun po m2 stvarno izvedenih površina</t>
  </si>
  <si>
    <t xml:space="preserve">Radovi za sadnju obuhvaćaju iskop jama za sadnice, nasipavanje plodne zemlje i humusnog sloja, gnojidbu jama i zastiranje plodnom zemljom. </t>
  </si>
  <si>
    <r>
      <rPr>
        <b/>
        <sz val="10"/>
        <color indexed="8"/>
        <rFont val="Calibri"/>
        <family val="2"/>
      </rPr>
      <t>oznaka 1B.1</t>
    </r>
    <r>
      <rPr>
        <sz val="10"/>
        <color indexed="8"/>
        <rFont val="Calibri"/>
        <family val="2"/>
      </rPr>
      <t xml:space="preserve"> - Javor mliječ (</t>
    </r>
    <r>
      <rPr>
        <i/>
        <sz val="10"/>
        <color indexed="8"/>
        <rFont val="Calibri"/>
        <family val="2"/>
      </rPr>
      <t>Acer platanoides</t>
    </r>
    <r>
      <rPr>
        <sz val="10"/>
        <color indexed="8"/>
        <rFont val="Calibri"/>
        <family val="2"/>
      </rPr>
      <t>)</t>
    </r>
  </si>
  <si>
    <t xml:space="preserve">Dobava i unošenje gnojiva u kanale i jame za sadnju novih stabala, visokog i pojedinačnog grmlja. </t>
  </si>
  <si>
    <t>Napomena:</t>
  </si>
  <si>
    <t>Uz redovno održavanje, potrebno je još dodatno orezivanjem u posebne forme održavati određene biljne vrste:</t>
  </si>
  <si>
    <t xml:space="preserve">Revitalizacija postojećih travnjaka. Prije početka radova potrebno je ustanoviti oštećenja nastala građevinskim radovima te oštećene površine prekopati, razrahliti, razastrti humus i sijati smjesu za novi travnjak. Smjesu sastaviti od: </t>
  </si>
  <si>
    <t>Nabava, transport i sadnja prvorazrednih sadnica stabala uzgojenih na vrtlarski način, s dobro i čvrsto omotanim korijenjem biljke od iskopa do sadnje (i čitljivom etiketom) starosti 2-3 godine.</t>
  </si>
  <si>
    <r>
      <rPr>
        <b/>
        <sz val="10"/>
        <color indexed="8"/>
        <rFont val="Calibri"/>
        <family val="2"/>
      </rPr>
      <t>oznaka 1B.2</t>
    </r>
    <r>
      <rPr>
        <sz val="10"/>
        <color indexed="8"/>
        <rFont val="Calibri"/>
        <family val="2"/>
      </rPr>
      <t xml:space="preserve"> - Japanska trešnja (</t>
    </r>
    <r>
      <rPr>
        <i/>
        <sz val="10"/>
        <color indexed="8"/>
        <rFont val="Calibri"/>
        <family val="2"/>
      </rPr>
      <t>Prunus serrulata "Kanzan"</t>
    </r>
    <r>
      <rPr>
        <sz val="10"/>
        <color indexed="8"/>
        <rFont val="Calibri"/>
        <family val="2"/>
      </rPr>
      <t>)</t>
    </r>
  </si>
  <si>
    <t>Nabava, transport i sadnja prvorazrednih sadnica grmova uzgojenih na vrtlarski način, s dobro i čvrsto omotanim korijenjem biljke od iskopa do sadnje (i čitljivom etiketom) starosti 1-2 godina.</t>
  </si>
  <si>
    <r>
      <rPr>
        <b/>
        <sz val="10"/>
        <color indexed="8"/>
        <rFont val="Calibri"/>
        <family val="2"/>
      </rPr>
      <t>oznaka 2B.2</t>
    </r>
    <r>
      <rPr>
        <sz val="10"/>
        <color indexed="8"/>
        <rFont val="Calibri"/>
        <family val="2"/>
      </rPr>
      <t xml:space="preserve"> - Forzicija </t>
    </r>
    <r>
      <rPr>
        <i/>
        <sz val="10"/>
        <color indexed="8"/>
        <rFont val="Calibri"/>
        <family val="2"/>
      </rPr>
      <t>(Forsythia intermedia)</t>
    </r>
  </si>
  <si>
    <r>
      <rPr>
        <b/>
        <sz val="10"/>
        <color indexed="8"/>
        <rFont val="Calibri"/>
        <family val="2"/>
      </rPr>
      <t>oznaka 2B.1</t>
    </r>
    <r>
      <rPr>
        <sz val="10"/>
        <color indexed="8"/>
        <rFont val="Calibri"/>
        <family val="2"/>
      </rPr>
      <t xml:space="preserve"> - Obična kalina </t>
    </r>
    <r>
      <rPr>
        <i/>
        <sz val="10"/>
        <color indexed="8"/>
        <rFont val="Calibri"/>
        <family val="2"/>
      </rPr>
      <t>(Ligustrum vulgare)</t>
    </r>
  </si>
  <si>
    <t>7.6.</t>
  </si>
  <si>
    <r>
      <t>Obična kalina (</t>
    </r>
    <r>
      <rPr>
        <i/>
        <sz val="10"/>
        <color indexed="8"/>
        <rFont val="Calibri"/>
        <family val="2"/>
      </rPr>
      <t>ligustrum vulgare</t>
    </r>
    <r>
      <rPr>
        <sz val="10"/>
        <color indexed="8"/>
        <rFont val="Calibri"/>
        <family val="2"/>
      </rPr>
      <t>) - ravne forme, do visine 1,2 m</t>
    </r>
  </si>
  <si>
    <r>
      <t xml:space="preserve">Forzicija </t>
    </r>
    <r>
      <rPr>
        <i/>
        <sz val="10"/>
        <color indexed="8"/>
        <rFont val="Calibri"/>
        <family val="2"/>
      </rPr>
      <t>(Forsythia intermedia)</t>
    </r>
    <r>
      <rPr>
        <sz val="10"/>
        <color indexed="8"/>
        <rFont val="Calibri"/>
        <family val="2"/>
      </rPr>
      <t xml:space="preserve"> - kuglasta forma, do visine 1,5 m</t>
    </r>
  </si>
  <si>
    <t>BETONSKI RADOVI</t>
  </si>
  <si>
    <t>BETONSKI RADOVI - UKUPNO</t>
  </si>
  <si>
    <t>Dobava, nasipavanje terena zdravim materijalom iz iskopa, visinsko poravnanje terena i oblikovanje  s grubim planiranjem prema novo projektiranim slojnicama i kotama, s prosječnim nasipavanjem debljine od 0-70,00 cm, te strojno nabijanje materijala do potrebne zbijenosti.</t>
  </si>
  <si>
    <t xml:space="preserve">Ručni iskop terena za pojedinačne temelje igrala T2(50/50/50) i T3(70/70/50). </t>
  </si>
  <si>
    <t>Iskop za betonski podzid</t>
  </si>
  <si>
    <t xml:space="preserve">Ručni iskop terena za trakasti temelj betonskih "L" elemenata, dim. 50/20 cm, dužine 17,30 m. </t>
  </si>
  <si>
    <t>Temelj za betonski podzid</t>
  </si>
  <si>
    <t xml:space="preserve">Betoniranje temelja visine 20,00 cm, širine 50,00 cm, za ugradnju betonskih elemenata, betonom C20/25 (ili jednakovrijedno), na nosivoj podlozi u rubnoj drvenoj glatkoj oplati s uključenim podupiranjem. </t>
  </si>
  <si>
    <r>
      <t>Poprečni presjek predgotovljenih rubnih elemenata je ravan, dim. 10/22 cm, dužine pojedinog elementa 100 cm. Tehničke karakteristike i svojstva rubnjaka moraju zadovoljiti propisanu normu HRN EN 1340 ili jednakovrijedno. Boja rubnjaka siva. U cijenu uključena izrada betonskog temelja za ugradnju predgotovljenih elemenata. Visina gornjeg ruba rubnjaka treba biti jednaka visini završnog sloja hodne plohe</t>
    </r>
    <r>
      <rPr>
        <sz val="10"/>
        <color indexed="8"/>
        <rFont val="Calibri"/>
        <family val="2"/>
      </rPr>
      <t>.</t>
    </r>
  </si>
  <si>
    <t>Betonski "L" elementi</t>
  </si>
  <si>
    <t xml:space="preserve">Dobava i ugradnja tipskih betonskih nearmiranih elemenata "L" oblika koji se polažu na već pripremljeni betonski temelj. Dimenzija elementa je 40/40/40 cm. </t>
  </si>
  <si>
    <t>Za vrijeme postavljanja elemenata treba paziti na poravnanje i okomitu ugradnju. Fuge između L-elemenata treba zabrtviti na stražnjoj strani (npr. bitumenskim trakama, folijom i sl.).</t>
  </si>
  <si>
    <t>Postavljaju se prema uputama proizvođača, nadzornog inženjera, projektanta te prema izvedbenoj dokumentaciji.</t>
  </si>
  <si>
    <t xml:space="preserve">Elementi trebaju biti iznimnih estetskih svojstava, sive boje, završne obrade pjeskarenjem. </t>
  </si>
  <si>
    <t xml:space="preserve">Obračun prema montiranim komadima. </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</si>
</sst>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General_)"/>
  </numFmts>
  <fonts count="90">
    <font>
      <sz val="11"/>
      <color theme="1"/>
      <name val="Calibri"/>
      <family val="2"/>
    </font>
    <font>
      <sz val="11"/>
      <color indexed="8"/>
      <name val="Calibri"/>
      <family val="2"/>
    </font>
    <font>
      <sz val="12"/>
      <name val="Helv"/>
      <family val="2"/>
    </font>
    <font>
      <b/>
      <sz val="10"/>
      <name val="Calibri"/>
      <family val="2"/>
    </font>
    <font>
      <sz val="10"/>
      <color indexed="8"/>
      <name val="Calibri"/>
      <family val="2"/>
    </font>
    <font>
      <sz val="10"/>
      <name val="Calibri"/>
      <family val="2"/>
    </font>
    <font>
      <u val="single"/>
      <sz val="10"/>
      <color indexed="8"/>
      <name val="Calibri"/>
      <family val="2"/>
    </font>
    <font>
      <i/>
      <sz val="10"/>
      <color indexed="8"/>
      <name val="Calibri"/>
      <family val="2"/>
    </font>
    <font>
      <vertAlign val="superscript"/>
      <sz val="10"/>
      <name val="Calibri"/>
      <family val="2"/>
    </font>
    <font>
      <b/>
      <sz val="10"/>
      <color indexed="8"/>
      <name val="Calibri"/>
      <family val="2"/>
    </font>
    <font>
      <sz val="10"/>
      <color indexed="10"/>
      <name val="Calibri"/>
      <family val="2"/>
    </font>
    <font>
      <sz val="11"/>
      <name val="Calibri"/>
      <family val="2"/>
    </font>
    <font>
      <b/>
      <sz val="11"/>
      <name val="Calibri"/>
      <family val="2"/>
    </font>
    <font>
      <u val="single"/>
      <sz val="10"/>
      <name val="Calibri"/>
      <family val="2"/>
    </font>
    <font>
      <b/>
      <sz val="10"/>
      <color indexed="10"/>
      <name val="Calibri"/>
      <family val="2"/>
    </font>
    <font>
      <b/>
      <sz val="10"/>
      <color indexed="12"/>
      <name val="Calibri"/>
      <family val="2"/>
    </font>
    <font>
      <sz val="11"/>
      <color indexed="10"/>
      <name val="Calibri"/>
      <family val="2"/>
    </font>
    <font>
      <sz val="9"/>
      <color indexed="8"/>
      <name val="Calibri"/>
      <family val="2"/>
    </font>
    <font>
      <b/>
      <sz val="10"/>
      <color indexed="30"/>
      <name val="Calibri"/>
      <family val="2"/>
    </font>
    <font>
      <sz val="10"/>
      <color indexed="17"/>
      <name val="Calibri"/>
      <family val="2"/>
    </font>
    <font>
      <sz val="10"/>
      <color indexed="30"/>
      <name val="Calibri"/>
      <family val="2"/>
    </font>
    <font>
      <sz val="11"/>
      <color indexed="30"/>
      <name val="Calibri"/>
      <family val="2"/>
    </font>
    <font>
      <b/>
      <sz val="12"/>
      <name val="Calibri"/>
      <family val="2"/>
    </font>
    <font>
      <b/>
      <sz val="14"/>
      <name val="Calibri"/>
      <family val="2"/>
    </font>
    <font>
      <sz val="10"/>
      <name val="Arial"/>
      <family val="2"/>
    </font>
    <font>
      <sz val="10"/>
      <name val="Times New Roman CE"/>
      <family val="1"/>
    </font>
    <font>
      <sz val="12"/>
      <name val="Times New Roman CE"/>
      <family val="1"/>
    </font>
    <font>
      <sz val="10"/>
      <color indexed="8"/>
      <name val="Arial"/>
      <family val="2"/>
    </font>
    <font>
      <sz val="10"/>
      <color indexed="8"/>
      <name val="Arial CE"/>
      <family val="0"/>
    </font>
    <font>
      <b/>
      <sz val="9"/>
      <color indexed="8"/>
      <name val="Calibri"/>
      <family val="2"/>
    </font>
    <font>
      <sz val="9"/>
      <name val="Calibri"/>
      <family val="2"/>
    </font>
    <font>
      <sz val="11"/>
      <color indexed="8"/>
      <name val="Arial"/>
      <family val="2"/>
    </font>
    <font>
      <b/>
      <sz val="9"/>
      <name val="Calibri"/>
      <family val="2"/>
    </font>
    <font>
      <sz val="9"/>
      <name val="Arial CE"/>
      <family val="2"/>
    </font>
    <font>
      <sz val="9"/>
      <color indexed="8"/>
      <name val="Arial"/>
      <family val="2"/>
    </font>
    <font>
      <i/>
      <sz val="9"/>
      <name val="Arial CE"/>
      <family val="0"/>
    </font>
    <font>
      <b/>
      <sz val="9"/>
      <name val="Arial CE"/>
      <family val="0"/>
    </font>
    <font>
      <b/>
      <i/>
      <sz val="9"/>
      <name val="Arial CE"/>
      <family val="0"/>
    </font>
    <font>
      <sz val="11"/>
      <color indexed="30"/>
      <name val="Arial"/>
      <family val="2"/>
    </font>
    <font>
      <i/>
      <sz val="9"/>
      <name val="Arial"/>
      <family val="2"/>
    </font>
    <font>
      <sz val="9"/>
      <name val="Arial"/>
      <family val="2"/>
    </font>
    <font>
      <b/>
      <sz val="9"/>
      <color indexed="8"/>
      <name val="Arial"/>
      <family val="2"/>
    </font>
    <font>
      <sz val="10"/>
      <color indexed="10"/>
      <name val="Arial"/>
      <family val="2"/>
    </font>
    <font>
      <b/>
      <sz val="10"/>
      <name val="Arial"/>
      <family val="2"/>
    </font>
    <font>
      <sz val="10"/>
      <color indexed="8"/>
      <name val="GreekS"/>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1"/>
      <name val="Calibri"/>
      <family val="2"/>
    </font>
    <font>
      <sz val="10"/>
      <color theme="1"/>
      <name val="Calibri"/>
      <family val="2"/>
    </font>
    <font>
      <sz val="10"/>
      <color rgb="FFFF0000"/>
      <name val="Calibri"/>
      <family val="2"/>
    </font>
    <font>
      <b/>
      <sz val="10"/>
      <color rgb="FFFF0000"/>
      <name val="Calibri"/>
      <family val="2"/>
    </font>
    <font>
      <b/>
      <sz val="10"/>
      <color rgb="FF0070C0"/>
      <name val="Calibri"/>
      <family val="2"/>
    </font>
    <font>
      <sz val="10"/>
      <color rgb="FF00B050"/>
      <name val="Calibri"/>
      <family val="2"/>
    </font>
    <font>
      <sz val="10"/>
      <color rgb="FF0070C0"/>
      <name val="Calibri"/>
      <family val="2"/>
    </font>
    <font>
      <sz val="11"/>
      <color rgb="FF0070C0"/>
      <name val="Calibri"/>
      <family val="2"/>
    </font>
    <font>
      <sz val="9"/>
      <color theme="1"/>
      <name val="Calibri"/>
      <family val="2"/>
    </font>
    <font>
      <b/>
      <sz val="9"/>
      <color theme="1"/>
      <name val="Calibri"/>
      <family val="2"/>
    </font>
    <font>
      <u val="single"/>
      <sz val="10"/>
      <color theme="1"/>
      <name val="Calibri"/>
      <family val="2"/>
    </font>
    <font>
      <sz val="10"/>
      <color theme="1"/>
      <name val="Arial"/>
      <family val="2"/>
    </font>
    <font>
      <sz val="10"/>
      <color rgb="FFFF0000"/>
      <name val="Arial"/>
      <family val="2"/>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3999302387238"/>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1" applyNumberFormat="0" applyFont="0" applyAlignment="0" applyProtection="0"/>
    <xf numFmtId="164" fontId="24" fillId="0" borderId="0" applyFont="0" applyFill="0" applyBorder="0" applyAlignment="0" applyProtection="0"/>
    <xf numFmtId="0" fontId="60" fillId="21" borderId="0" applyNumberFormat="0" applyBorder="0" applyAlignment="0" applyProtection="0"/>
    <xf numFmtId="0" fontId="1" fillId="0" borderId="0">
      <alignment/>
      <protection/>
    </xf>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2" applyNumberFormat="0" applyAlignment="0" applyProtection="0"/>
    <xf numFmtId="0" fontId="63" fillId="28" borderId="3" applyNumberFormat="0" applyAlignment="0" applyProtection="0"/>
    <xf numFmtId="0" fontId="25" fillId="0" borderId="0">
      <alignment horizontal="right" vertical="top"/>
      <protection/>
    </xf>
    <xf numFmtId="0" fontId="26" fillId="0" borderId="0">
      <alignment horizontal="justify" vertical="top" wrapText="1"/>
      <protection/>
    </xf>
    <xf numFmtId="0" fontId="25" fillId="0" borderId="0">
      <alignment horizontal="left"/>
      <protection/>
    </xf>
    <xf numFmtId="4" fontId="26" fillId="0" borderId="0">
      <alignment horizontal="right"/>
      <protection/>
    </xf>
    <xf numFmtId="0" fontId="26" fillId="0" borderId="0">
      <alignment horizontal="right"/>
      <protection/>
    </xf>
    <xf numFmtId="0" fontId="64" fillId="29" borderId="0" applyNumberFormat="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24" fillId="0" borderId="0">
      <alignment/>
      <protection/>
    </xf>
    <xf numFmtId="0" fontId="24" fillId="0" borderId="0">
      <alignment/>
      <protection/>
    </xf>
    <xf numFmtId="0" fontId="1" fillId="0" borderId="0">
      <alignment/>
      <protection/>
    </xf>
    <xf numFmtId="0" fontId="24" fillId="0" borderId="0">
      <alignment/>
      <protection/>
    </xf>
    <xf numFmtId="166" fontId="2" fillId="0" borderId="0">
      <alignment/>
      <protection/>
    </xf>
    <xf numFmtId="0" fontId="24" fillId="0" borderId="0">
      <alignment/>
      <protection/>
    </xf>
    <xf numFmtId="0" fontId="24" fillId="0" borderId="0">
      <alignment/>
      <protection/>
    </xf>
    <xf numFmtId="0" fontId="27" fillId="0" borderId="0">
      <alignment/>
      <protection/>
    </xf>
    <xf numFmtId="0" fontId="24" fillId="0" borderId="0">
      <alignment/>
      <protection/>
    </xf>
    <xf numFmtId="9" fontId="0" fillId="0" borderId="0" applyFont="0" applyFill="0" applyBorder="0" applyAlignment="0" applyProtection="0"/>
    <xf numFmtId="0" fontId="70" fillId="0" borderId="7" applyNumberFormat="0" applyFill="0" applyAlignment="0" applyProtection="0"/>
    <xf numFmtId="0" fontId="71" fillId="31" borderId="8" applyNumberFormat="0" applyAlignment="0" applyProtection="0"/>
    <xf numFmtId="0" fontId="28" fillId="0" borderId="0">
      <alignment/>
      <protection/>
    </xf>
    <xf numFmtId="0" fontId="72" fillId="0" borderId="0" applyNumberForma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cellStyleXfs>
  <cellXfs count="422">
    <xf numFmtId="0" fontId="0" fillId="0" borderId="0" xfId="0" applyFont="1" applyAlignment="1">
      <alignment/>
    </xf>
    <xf numFmtId="4" fontId="76" fillId="0" borderId="0" xfId="0" applyNumberFormat="1" applyFont="1" applyAlignment="1">
      <alignment horizontal="justify" vertical="top" wrapText="1"/>
    </xf>
    <xf numFmtId="4" fontId="77" fillId="0" borderId="0" xfId="0" applyNumberFormat="1" applyFont="1" applyAlignment="1">
      <alignment horizontal="justify" vertical="top" wrapText="1"/>
    </xf>
    <xf numFmtId="4" fontId="77" fillId="0" borderId="0" xfId="0" applyNumberFormat="1" applyFont="1" applyAlignment="1">
      <alignment horizontal="right" vertical="top" wrapText="1"/>
    </xf>
    <xf numFmtId="49" fontId="77" fillId="0" borderId="0" xfId="0" applyNumberFormat="1" applyFont="1" applyAlignment="1">
      <alignment horizontal="justify" vertical="top" wrapText="1"/>
    </xf>
    <xf numFmtId="4" fontId="77" fillId="0" borderId="0" xfId="0" applyNumberFormat="1" applyFont="1" applyAlignment="1">
      <alignment horizontal="left" vertical="top" wrapText="1"/>
    </xf>
    <xf numFmtId="4" fontId="76" fillId="33" borderId="0" xfId="0" applyNumberFormat="1" applyFont="1" applyFill="1" applyAlignment="1">
      <alignment horizontal="justify" vertical="top" wrapText="1"/>
    </xf>
    <xf numFmtId="4" fontId="76" fillId="33" borderId="0" xfId="0" applyNumberFormat="1" applyFont="1" applyFill="1" applyAlignment="1">
      <alignment horizontal="left" vertical="top" wrapText="1"/>
    </xf>
    <xf numFmtId="4" fontId="77" fillId="33" borderId="0" xfId="0" applyNumberFormat="1" applyFont="1" applyFill="1" applyAlignment="1">
      <alignment horizontal="right" vertical="top" wrapText="1"/>
    </xf>
    <xf numFmtId="4" fontId="77" fillId="0" borderId="0" xfId="0" applyNumberFormat="1" applyFont="1" applyAlignment="1">
      <alignment horizontal="left" wrapText="1"/>
    </xf>
    <xf numFmtId="4" fontId="76" fillId="33" borderId="0" xfId="0" applyNumberFormat="1" applyFont="1" applyFill="1" applyAlignment="1">
      <alignment horizontal="right" vertical="top" wrapText="1"/>
    </xf>
    <xf numFmtId="165" fontId="77" fillId="0" borderId="0" xfId="0" applyNumberFormat="1" applyFont="1" applyAlignment="1">
      <alignment horizontal="right" vertical="top" wrapText="1"/>
    </xf>
    <xf numFmtId="165" fontId="76" fillId="33" borderId="0" xfId="0" applyNumberFormat="1" applyFont="1" applyFill="1" applyAlignment="1">
      <alignment horizontal="right" vertical="top" wrapText="1"/>
    </xf>
    <xf numFmtId="165" fontId="77" fillId="33" borderId="0" xfId="0" applyNumberFormat="1" applyFont="1" applyFill="1" applyAlignment="1">
      <alignment horizontal="right" vertical="top" wrapText="1"/>
    </xf>
    <xf numFmtId="4" fontId="5" fillId="0" borderId="0" xfId="0" applyNumberFormat="1" applyFont="1" applyAlignment="1">
      <alignment horizontal="justify" vertical="top" wrapText="1"/>
    </xf>
    <xf numFmtId="165" fontId="77" fillId="0" borderId="0" xfId="0" applyNumberFormat="1" applyFont="1" applyAlignment="1">
      <alignment wrapText="1"/>
    </xf>
    <xf numFmtId="165" fontId="76" fillId="33" borderId="0" xfId="0" applyNumberFormat="1" applyFont="1" applyFill="1" applyAlignment="1">
      <alignment wrapText="1"/>
    </xf>
    <xf numFmtId="4" fontId="77" fillId="0" borderId="0" xfId="0" applyNumberFormat="1" applyFont="1" applyAlignment="1">
      <alignment horizontal="justify" wrapText="1"/>
    </xf>
    <xf numFmtId="4" fontId="76" fillId="0" borderId="0" xfId="0" applyNumberFormat="1" applyFont="1" applyAlignment="1">
      <alignment horizontal="right" wrapText="1"/>
    </xf>
    <xf numFmtId="4" fontId="77" fillId="0" borderId="0" xfId="0" applyNumberFormat="1" applyFont="1" applyAlignment="1">
      <alignment horizontal="right" wrapText="1"/>
    </xf>
    <xf numFmtId="4" fontId="76" fillId="0" borderId="0" xfId="0" applyNumberFormat="1" applyFont="1" applyAlignment="1">
      <alignment horizontal="right" vertical="top" wrapText="1"/>
    </xf>
    <xf numFmtId="4" fontId="78" fillId="0" borderId="0" xfId="0" applyNumberFormat="1" applyFont="1" applyAlignment="1">
      <alignment horizontal="right" vertical="top" wrapText="1"/>
    </xf>
    <xf numFmtId="4" fontId="77" fillId="0" borderId="0" xfId="0" applyNumberFormat="1" applyFont="1" applyAlignment="1">
      <alignment vertical="top" wrapText="1"/>
    </xf>
    <xf numFmtId="4" fontId="76" fillId="33" borderId="0" xfId="0" applyNumberFormat="1" applyFont="1" applyFill="1" applyAlignment="1">
      <alignment vertical="top" wrapText="1"/>
    </xf>
    <xf numFmtId="4" fontId="5" fillId="0" borderId="0" xfId="0" applyNumberFormat="1" applyFont="1" applyAlignment="1">
      <alignment vertical="top" wrapText="1"/>
    </xf>
    <xf numFmtId="165" fontId="77" fillId="0" borderId="0" xfId="0" applyNumberFormat="1" applyFont="1" applyAlignment="1">
      <alignment horizontal="right" wrapText="1"/>
    </xf>
    <xf numFmtId="0" fontId="77" fillId="0" borderId="0" xfId="0" applyFont="1" applyAlignment="1">
      <alignment horizontal="right" vertical="top" wrapText="1"/>
    </xf>
    <xf numFmtId="0" fontId="77" fillId="0" borderId="0" xfId="0" applyFont="1" applyAlignment="1">
      <alignment horizontal="justify" vertical="top" wrapText="1"/>
    </xf>
    <xf numFmtId="0" fontId="5" fillId="0" borderId="0" xfId="0" applyFont="1" applyAlignment="1">
      <alignment horizontal="justify" vertical="top" wrapText="1"/>
    </xf>
    <xf numFmtId="4" fontId="5" fillId="0" borderId="0" xfId="0" applyNumberFormat="1" applyFont="1" applyAlignment="1">
      <alignment horizontal="right" wrapText="1"/>
    </xf>
    <xf numFmtId="44" fontId="77" fillId="0" borderId="0" xfId="0" applyNumberFormat="1" applyFont="1" applyAlignment="1">
      <alignment horizontal="right" wrapText="1"/>
    </xf>
    <xf numFmtId="0" fontId="3" fillId="0" borderId="0" xfId="0" applyFont="1" applyAlignment="1">
      <alignment horizontal="justify" vertical="top" wrapText="1"/>
    </xf>
    <xf numFmtId="4" fontId="5" fillId="0" borderId="0" xfId="0" applyNumberFormat="1" applyFont="1" applyAlignment="1">
      <alignment horizontal="right" vertical="top" wrapText="1"/>
    </xf>
    <xf numFmtId="0" fontId="0" fillId="0" borderId="0" xfId="0" applyFont="1" applyAlignment="1">
      <alignment/>
    </xf>
    <xf numFmtId="4" fontId="0" fillId="0" borderId="0" xfId="0" applyNumberFormat="1" applyFont="1" applyAlignment="1">
      <alignment/>
    </xf>
    <xf numFmtId="0" fontId="5" fillId="0" borderId="0" xfId="0" applyNumberFormat="1" applyFont="1" applyFill="1" applyBorder="1" applyAlignment="1" applyProtection="1">
      <alignment vertical="top"/>
      <protection/>
    </xf>
    <xf numFmtId="4" fontId="5" fillId="0" borderId="0" xfId="0" applyNumberFormat="1" applyFont="1" applyFill="1" applyBorder="1" applyAlignment="1" applyProtection="1">
      <alignment vertical="top"/>
      <protection/>
    </xf>
    <xf numFmtId="4"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2"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top"/>
      <protection/>
    </xf>
    <xf numFmtId="4" fontId="11" fillId="0" borderId="0" xfId="0" applyNumberFormat="1" applyFont="1" applyFill="1" applyBorder="1" applyAlignment="1" applyProtection="1">
      <alignment vertical="top"/>
      <protection/>
    </xf>
    <xf numFmtId="0" fontId="11" fillId="0" borderId="0" xfId="0" applyNumberFormat="1" applyFont="1" applyFill="1" applyBorder="1" applyAlignment="1" applyProtection="1">
      <alignment vertical="top"/>
      <protection/>
    </xf>
    <xf numFmtId="0" fontId="11" fillId="0" borderId="0" xfId="0" applyFont="1" applyAlignment="1">
      <alignment horizontal="center" vertical="top"/>
    </xf>
    <xf numFmtId="0" fontId="12" fillId="0" borderId="0" xfId="0" applyNumberFormat="1" applyFont="1" applyFill="1" applyBorder="1" applyAlignment="1" applyProtection="1">
      <alignment horizontal="justify" vertical="center"/>
      <protection/>
    </xf>
    <xf numFmtId="49" fontId="11" fillId="0" borderId="0" xfId="0" applyNumberFormat="1" applyFont="1" applyFill="1" applyBorder="1" applyAlignment="1" applyProtection="1">
      <alignment vertical="center"/>
      <protection/>
    </xf>
    <xf numFmtId="4" fontId="11"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0" fontId="12" fillId="0" borderId="0" xfId="0" applyFont="1" applyAlignment="1">
      <alignment horizontal="center"/>
    </xf>
    <xf numFmtId="0" fontId="12" fillId="0" borderId="0" xfId="0" applyNumberFormat="1" applyFont="1" applyFill="1" applyBorder="1" applyAlignment="1" applyProtection="1">
      <alignment horizontal="justify" vertical="top"/>
      <protection/>
    </xf>
    <xf numFmtId="0" fontId="12" fillId="0" borderId="0" xfId="0" applyFont="1" applyAlignment="1">
      <alignment/>
    </xf>
    <xf numFmtId="0" fontId="5" fillId="0" borderId="0" xfId="0" applyFont="1" applyAlignment="1">
      <alignment horizontal="justify" wrapText="1"/>
    </xf>
    <xf numFmtId="0" fontId="3" fillId="0" borderId="0"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Alignment="1">
      <alignment horizontal="right" vertical="top" wrapText="1"/>
    </xf>
    <xf numFmtId="0" fontId="13" fillId="0" borderId="0" xfId="0" applyFont="1" applyAlignment="1">
      <alignment horizontal="justify" vertical="top" wrapText="1"/>
    </xf>
    <xf numFmtId="0" fontId="77" fillId="0" borderId="0" xfId="0" applyFont="1" applyBorder="1" applyAlignment="1">
      <alignment horizontal="justify" vertical="top" wrapText="1"/>
    </xf>
    <xf numFmtId="49" fontId="3" fillId="0" borderId="0" xfId="0" applyNumberFormat="1" applyFont="1" applyFill="1" applyBorder="1" applyAlignment="1" applyProtection="1">
      <alignment horizontal="justify" vertical="top" wrapText="1"/>
      <protection/>
    </xf>
    <xf numFmtId="0" fontId="3" fillId="0" borderId="0" xfId="0" applyNumberFormat="1" applyFont="1" applyFill="1" applyBorder="1" applyAlignment="1" applyProtection="1">
      <alignment horizontal="justify" vertical="top" wrapText="1"/>
      <protection/>
    </xf>
    <xf numFmtId="14" fontId="76" fillId="0" borderId="0" xfId="0" applyNumberFormat="1" applyFont="1" applyAlignment="1">
      <alignment horizontal="justify" vertical="top" wrapText="1"/>
    </xf>
    <xf numFmtId="14" fontId="77" fillId="0" borderId="0" xfId="0" applyNumberFormat="1" applyFont="1" applyAlignment="1">
      <alignment horizontal="justify" vertical="top" wrapText="1"/>
    </xf>
    <xf numFmtId="0" fontId="5" fillId="0" borderId="0" xfId="0" applyFont="1" applyBorder="1" applyAlignment="1">
      <alignment horizontal="left" vertical="top"/>
    </xf>
    <xf numFmtId="0" fontId="5" fillId="0" borderId="0" xfId="0" applyFont="1" applyBorder="1" applyAlignment="1">
      <alignment horizontal="justify" vertical="top"/>
    </xf>
    <xf numFmtId="0" fontId="5" fillId="0" borderId="0" xfId="0" applyFont="1" applyBorder="1" applyAlignment="1">
      <alignment/>
    </xf>
    <xf numFmtId="4" fontId="5" fillId="0" borderId="0" xfId="0" applyNumberFormat="1" applyFont="1" applyBorder="1" applyAlignment="1">
      <alignment horizontal="right"/>
    </xf>
    <xf numFmtId="0" fontId="5" fillId="0" borderId="0" xfId="0" applyFont="1" applyAlignment="1">
      <alignment/>
    </xf>
    <xf numFmtId="0" fontId="76" fillId="0" borderId="0" xfId="0" applyFont="1" applyAlignment="1">
      <alignment vertical="center"/>
    </xf>
    <xf numFmtId="0" fontId="5" fillId="0" borderId="0" xfId="0" applyFont="1" applyAlignment="1">
      <alignment horizontal="center" vertical="top" wrapText="1"/>
    </xf>
    <xf numFmtId="44" fontId="5" fillId="0" borderId="0" xfId="0" applyNumberFormat="1" applyFont="1" applyAlignment="1">
      <alignment horizontal="justify" vertical="top" wrapText="1"/>
    </xf>
    <xf numFmtId="0" fontId="5" fillId="0" borderId="0" xfId="0" applyFont="1" applyAlignment="1">
      <alignment horizontal="right" wrapText="1"/>
    </xf>
    <xf numFmtId="165" fontId="5" fillId="0" borderId="0" xfId="0" applyNumberFormat="1" applyFont="1" applyAlignment="1">
      <alignment/>
    </xf>
    <xf numFmtId="0" fontId="11" fillId="0" borderId="10" xfId="0" applyFont="1" applyFill="1" applyBorder="1" applyAlignment="1">
      <alignment horizontal="justify" vertical="top"/>
    </xf>
    <xf numFmtId="0" fontId="12" fillId="0" borderId="0" xfId="0" applyNumberFormat="1" applyFont="1" applyFill="1" applyBorder="1" applyAlignment="1" applyProtection="1">
      <alignment horizontal="left" vertical="top"/>
      <protection/>
    </xf>
    <xf numFmtId="49" fontId="5" fillId="0" borderId="0" xfId="0" applyNumberFormat="1" applyFont="1" applyFill="1" applyBorder="1" applyAlignment="1" applyProtection="1">
      <alignment horizontal="justify" vertical="top" wrapText="1"/>
      <protection/>
    </xf>
    <xf numFmtId="4" fontId="78" fillId="0" borderId="0" xfId="0" applyNumberFormat="1" applyFont="1" applyAlignment="1">
      <alignment horizontal="justify" vertical="top" wrapText="1"/>
    </xf>
    <xf numFmtId="0" fontId="3" fillId="0" borderId="0" xfId="0" applyFont="1" applyAlignment="1">
      <alignment horizontal="left"/>
    </xf>
    <xf numFmtId="0" fontId="3" fillId="0" borderId="0" xfId="0" applyFont="1" applyAlignment="1">
      <alignment/>
    </xf>
    <xf numFmtId="4" fontId="5" fillId="0" borderId="0" xfId="0" applyNumberFormat="1" applyFont="1" applyAlignment="1">
      <alignment/>
    </xf>
    <xf numFmtId="0" fontId="5" fillId="0" borderId="0" xfId="0" applyFont="1" applyAlignment="1">
      <alignment/>
    </xf>
    <xf numFmtId="49" fontId="3" fillId="0" borderId="0" xfId="0" applyNumberFormat="1" applyFont="1" applyFill="1" applyBorder="1" applyAlignment="1" applyProtection="1">
      <alignment vertical="top"/>
      <protection/>
    </xf>
    <xf numFmtId="49" fontId="5" fillId="0" borderId="0" xfId="0" applyNumberFormat="1" applyFont="1" applyFill="1" applyBorder="1" applyAlignment="1" applyProtection="1">
      <alignment vertical="top"/>
      <protection/>
    </xf>
    <xf numFmtId="49" fontId="5"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horizontal="justify" vertical="top"/>
      <protection/>
    </xf>
    <xf numFmtId="0" fontId="5" fillId="0" borderId="0" xfId="0" applyNumberFormat="1" applyFont="1" applyFill="1" applyBorder="1" applyAlignment="1" applyProtection="1">
      <alignment horizontal="justify" vertical="top"/>
      <protection/>
    </xf>
    <xf numFmtId="0" fontId="3" fillId="0" borderId="0" xfId="0" applyFont="1" applyAlignment="1">
      <alignment/>
    </xf>
    <xf numFmtId="0" fontId="0" fillId="0" borderId="0" xfId="0" applyFont="1" applyBorder="1" applyAlignment="1">
      <alignment/>
    </xf>
    <xf numFmtId="0" fontId="73" fillId="0" borderId="0" xfId="0" applyNumberFormat="1" applyFont="1" applyFill="1" applyBorder="1" applyAlignment="1" applyProtection="1">
      <alignment vertical="top"/>
      <protection/>
    </xf>
    <xf numFmtId="4" fontId="79" fillId="0" borderId="0" xfId="0" applyNumberFormat="1" applyFont="1" applyFill="1" applyBorder="1" applyAlignment="1" applyProtection="1">
      <alignment horizontal="right" vertical="top"/>
      <protection/>
    </xf>
    <xf numFmtId="0" fontId="80" fillId="0" borderId="0" xfId="0" applyNumberFormat="1" applyFont="1" applyFill="1" applyBorder="1" applyAlignment="1" applyProtection="1">
      <alignment horizontal="right" vertical="top"/>
      <protection/>
    </xf>
    <xf numFmtId="0" fontId="80" fillId="0" borderId="0" xfId="0" applyNumberFormat="1" applyFont="1" applyFill="1" applyBorder="1" applyAlignment="1" applyProtection="1">
      <alignment horizontal="left" vertical="top"/>
      <protection/>
    </xf>
    <xf numFmtId="0" fontId="80" fillId="0" borderId="0" xfId="0" applyNumberFormat="1" applyFont="1" applyFill="1" applyBorder="1" applyAlignment="1" applyProtection="1">
      <alignment vertical="top"/>
      <protection/>
    </xf>
    <xf numFmtId="4" fontId="76" fillId="33" borderId="11" xfId="0" applyNumberFormat="1" applyFont="1" applyFill="1" applyBorder="1" applyAlignment="1">
      <alignment/>
    </xf>
    <xf numFmtId="0" fontId="76" fillId="33" borderId="11" xfId="0" applyFont="1" applyFill="1" applyBorder="1" applyAlignment="1">
      <alignment/>
    </xf>
    <xf numFmtId="4" fontId="76" fillId="0" borderId="10" xfId="0" applyNumberFormat="1" applyFont="1" applyBorder="1" applyAlignment="1">
      <alignment/>
    </xf>
    <xf numFmtId="0" fontId="76" fillId="0" borderId="10" xfId="0" applyFont="1" applyBorder="1" applyAlignment="1">
      <alignment/>
    </xf>
    <xf numFmtId="4" fontId="3"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horizontal="right" vertical="top"/>
      <protection/>
    </xf>
    <xf numFmtId="0" fontId="3" fillId="0" borderId="0" xfId="0" applyFont="1" applyFill="1" applyBorder="1" applyAlignment="1">
      <alignment horizontal="right" vertical="top"/>
    </xf>
    <xf numFmtId="0" fontId="3" fillId="33" borderId="11" xfId="0" applyFont="1" applyFill="1" applyBorder="1" applyAlignment="1">
      <alignment horizontal="left" vertical="top"/>
    </xf>
    <xf numFmtId="0" fontId="0" fillId="33" borderId="11" xfId="0" applyFont="1" applyFill="1" applyBorder="1" applyAlignment="1">
      <alignment/>
    </xf>
    <xf numFmtId="4" fontId="11" fillId="0" borderId="10" xfId="0" applyNumberFormat="1" applyFont="1" applyFill="1" applyBorder="1" applyAlignment="1" applyProtection="1">
      <alignment vertical="center"/>
      <protection/>
    </xf>
    <xf numFmtId="49" fontId="11" fillId="0" borderId="10" xfId="0" applyNumberFormat="1" applyFont="1" applyFill="1" applyBorder="1" applyAlignment="1" applyProtection="1">
      <alignment vertical="center"/>
      <protection/>
    </xf>
    <xf numFmtId="0" fontId="12" fillId="0" borderId="10" xfId="0" applyFont="1" applyBorder="1" applyAlignment="1">
      <alignment horizontal="left"/>
    </xf>
    <xf numFmtId="0" fontId="81" fillId="0" borderId="12" xfId="0" applyFont="1" applyBorder="1" applyAlignment="1">
      <alignment horizontal="left"/>
    </xf>
    <xf numFmtId="0" fontId="81" fillId="0" borderId="0" xfId="0" applyFont="1" applyBorder="1" applyAlignment="1">
      <alignment horizontal="left"/>
    </xf>
    <xf numFmtId="0" fontId="5" fillId="0" borderId="12" xfId="0" applyFont="1" applyBorder="1" applyAlignment="1">
      <alignment/>
    </xf>
    <xf numFmtId="0" fontId="5" fillId="0" borderId="10" xfId="0" applyFont="1" applyBorder="1" applyAlignment="1">
      <alignment/>
    </xf>
    <xf numFmtId="4" fontId="80" fillId="0" borderId="0" xfId="0" applyNumberFormat="1" applyFont="1" applyFill="1" applyBorder="1" applyAlignment="1" applyProtection="1">
      <alignment vertical="top"/>
      <protection/>
    </xf>
    <xf numFmtId="49" fontId="80" fillId="0" borderId="0" xfId="0" applyNumberFormat="1" applyFont="1" applyFill="1" applyBorder="1" applyAlignment="1" applyProtection="1">
      <alignment vertical="top"/>
      <protection/>
    </xf>
    <xf numFmtId="0" fontId="82" fillId="0" borderId="0" xfId="0" applyFont="1" applyAlignment="1">
      <alignment/>
    </xf>
    <xf numFmtId="4" fontId="82" fillId="0" borderId="0" xfId="0" applyNumberFormat="1" applyFont="1" applyFill="1" applyBorder="1" applyAlignment="1" applyProtection="1">
      <alignment vertical="top"/>
      <protection/>
    </xf>
    <xf numFmtId="49" fontId="82" fillId="0" borderId="0" xfId="0" applyNumberFormat="1" applyFont="1" applyFill="1" applyBorder="1" applyAlignment="1" applyProtection="1">
      <alignment vertical="top"/>
      <protection/>
    </xf>
    <xf numFmtId="0" fontId="83" fillId="0" borderId="0" xfId="0" applyNumberFormat="1" applyFont="1" applyFill="1" applyBorder="1" applyAlignment="1" applyProtection="1">
      <alignment vertical="top"/>
      <protection/>
    </xf>
    <xf numFmtId="0" fontId="82" fillId="0" borderId="0" xfId="0" applyNumberFormat="1" applyFont="1" applyFill="1" applyBorder="1" applyAlignment="1" applyProtection="1">
      <alignment vertical="top"/>
      <protection/>
    </xf>
    <xf numFmtId="0" fontId="5" fillId="0" borderId="0" xfId="0" applyFont="1" applyAlignment="1">
      <alignment horizontal="left"/>
    </xf>
    <xf numFmtId="0" fontId="22" fillId="0" borderId="0" xfId="0" applyNumberFormat="1" applyFont="1" applyFill="1" applyBorder="1" applyAlignment="1" applyProtection="1">
      <alignment horizontal="center" vertical="top"/>
      <protection/>
    </xf>
    <xf numFmtId="0" fontId="23" fillId="0" borderId="0" xfId="0" applyNumberFormat="1" applyFont="1" applyFill="1" applyBorder="1" applyAlignment="1" applyProtection="1">
      <alignment horizontal="left" vertical="top"/>
      <protection/>
    </xf>
    <xf numFmtId="0" fontId="78" fillId="0" borderId="0" xfId="0" applyFont="1" applyAlignment="1">
      <alignment/>
    </xf>
    <xf numFmtId="4" fontId="0" fillId="0" borderId="10" xfId="0" applyNumberFormat="1" applyFont="1" applyBorder="1" applyAlignment="1">
      <alignment/>
    </xf>
    <xf numFmtId="0" fontId="0" fillId="0" borderId="10" xfId="0" applyFont="1" applyBorder="1" applyAlignment="1">
      <alignment/>
    </xf>
    <xf numFmtId="4" fontId="84" fillId="0" borderId="0" xfId="0" applyNumberFormat="1" applyFont="1" applyAlignment="1">
      <alignment horizontal="justify" vertical="top" wrapText="1"/>
    </xf>
    <xf numFmtId="165" fontId="3" fillId="33" borderId="0" xfId="0" applyNumberFormat="1" applyFont="1" applyFill="1" applyAlignment="1">
      <alignment/>
    </xf>
    <xf numFmtId="0" fontId="3" fillId="33" borderId="0" xfId="0" applyFont="1" applyFill="1" applyAlignment="1">
      <alignment/>
    </xf>
    <xf numFmtId="44" fontId="3" fillId="33" borderId="0" xfId="0" applyNumberFormat="1" applyFont="1" applyFill="1" applyAlignment="1">
      <alignment horizontal="center"/>
    </xf>
    <xf numFmtId="0" fontId="3" fillId="33" borderId="0" xfId="0" applyFont="1" applyFill="1" applyAlignment="1">
      <alignment horizontal="justify" vertical="top"/>
    </xf>
    <xf numFmtId="0" fontId="3" fillId="33" borderId="0" xfId="0" applyFont="1" applyFill="1" applyAlignment="1">
      <alignment horizontal="left"/>
    </xf>
    <xf numFmtId="165" fontId="3" fillId="0" borderId="10" xfId="0" applyNumberFormat="1" applyFont="1" applyBorder="1" applyAlignment="1">
      <alignment/>
    </xf>
    <xf numFmtId="165" fontId="5" fillId="0" borderId="10" xfId="0" applyNumberFormat="1" applyFont="1" applyBorder="1" applyAlignment="1">
      <alignment/>
    </xf>
    <xf numFmtId="44" fontId="3" fillId="0" borderId="10" xfId="0" applyNumberFormat="1" applyFont="1" applyBorder="1" applyAlignment="1">
      <alignment horizontal="center"/>
    </xf>
    <xf numFmtId="0" fontId="5" fillId="0" borderId="10" xfId="0" applyFont="1" applyFill="1" applyBorder="1" applyAlignment="1">
      <alignment horizontal="justify" vertical="top"/>
    </xf>
    <xf numFmtId="0" fontId="5" fillId="0" borderId="10" xfId="0" applyFont="1" applyBorder="1" applyAlignment="1">
      <alignment horizontal="left"/>
    </xf>
    <xf numFmtId="0" fontId="5" fillId="0" borderId="0" xfId="0" applyFont="1" applyBorder="1" applyAlignment="1">
      <alignment/>
    </xf>
    <xf numFmtId="165" fontId="3" fillId="0" borderId="0" xfId="0" applyNumberFormat="1" applyFont="1" applyAlignment="1">
      <alignment/>
    </xf>
    <xf numFmtId="44" fontId="3" fillId="0" borderId="0" xfId="0" applyNumberFormat="1" applyFont="1" applyAlignment="1">
      <alignment horizontal="center"/>
    </xf>
    <xf numFmtId="0" fontId="3" fillId="0" borderId="0" xfId="0" applyFont="1" applyFill="1" applyAlignment="1">
      <alignment horizontal="justify" vertical="top"/>
    </xf>
    <xf numFmtId="165" fontId="5" fillId="0" borderId="0" xfId="0" applyNumberFormat="1" applyFont="1" applyAlignment="1">
      <alignment/>
    </xf>
    <xf numFmtId="0" fontId="5" fillId="0" borderId="0" xfId="0" applyFont="1" applyFill="1" applyAlignment="1">
      <alignment horizontal="justify" vertical="top"/>
    </xf>
    <xf numFmtId="165" fontId="11" fillId="0" borderId="10" xfId="0" applyNumberFormat="1" applyFont="1" applyBorder="1" applyAlignment="1">
      <alignment/>
    </xf>
    <xf numFmtId="0" fontId="11" fillId="0" borderId="10" xfId="0" applyFont="1" applyBorder="1" applyAlignment="1">
      <alignment/>
    </xf>
    <xf numFmtId="0" fontId="11" fillId="0" borderId="10" xfId="0" applyFont="1" applyBorder="1" applyAlignment="1">
      <alignment horizontal="left"/>
    </xf>
    <xf numFmtId="165" fontId="77" fillId="0" borderId="10" xfId="0" applyNumberFormat="1" applyFont="1" applyBorder="1" applyAlignment="1">
      <alignment horizontal="right" vertical="top" wrapText="1"/>
    </xf>
    <xf numFmtId="165" fontId="77" fillId="0" borderId="10" xfId="0" applyNumberFormat="1" applyFont="1" applyBorder="1" applyAlignment="1">
      <alignment wrapText="1"/>
    </xf>
    <xf numFmtId="4" fontId="77" fillId="0" borderId="10" xfId="0" applyNumberFormat="1" applyFont="1" applyBorder="1" applyAlignment="1">
      <alignment horizontal="right" vertical="top" wrapText="1"/>
    </xf>
    <xf numFmtId="4" fontId="77" fillId="0" borderId="10" xfId="0" applyNumberFormat="1" applyFont="1" applyBorder="1" applyAlignment="1">
      <alignment horizontal="justify" vertical="top" wrapText="1"/>
    </xf>
    <xf numFmtId="165" fontId="5" fillId="0" borderId="0" xfId="0" applyNumberFormat="1" applyFont="1" applyAlignment="1" applyProtection="1">
      <alignment horizontal="right" wrapText="1"/>
      <protection/>
    </xf>
    <xf numFmtId="165" fontId="77" fillId="0" borderId="0" xfId="0" applyNumberFormat="1" applyFont="1" applyAlignment="1">
      <alignment horizontal="justify" vertical="top" wrapText="1"/>
    </xf>
    <xf numFmtId="4" fontId="85" fillId="0" borderId="0" xfId="0" applyNumberFormat="1" applyFont="1" applyAlignment="1">
      <alignment horizontal="justify" vertical="top" wrapText="1"/>
    </xf>
    <xf numFmtId="4" fontId="78" fillId="0" borderId="0" xfId="0" applyNumberFormat="1" applyFont="1" applyAlignment="1">
      <alignment horizontal="right" wrapText="1"/>
    </xf>
    <xf numFmtId="4" fontId="4" fillId="0" borderId="0" xfId="0" applyNumberFormat="1" applyFont="1" applyAlignment="1">
      <alignment horizontal="justify" vertical="top" wrapText="1"/>
    </xf>
    <xf numFmtId="165" fontId="30" fillId="0" borderId="0" xfId="0" applyNumberFormat="1" applyFont="1" applyFill="1" applyBorder="1" applyAlignment="1" applyProtection="1">
      <alignment horizontal="center" vertical="top" wrapText="1"/>
      <protection/>
    </xf>
    <xf numFmtId="4" fontId="30" fillId="0" borderId="0" xfId="0" applyNumberFormat="1" applyFont="1" applyFill="1" applyBorder="1" applyAlignment="1" applyProtection="1">
      <alignment horizontal="center" vertical="top" wrapText="1"/>
      <protection/>
    </xf>
    <xf numFmtId="49" fontId="30" fillId="0" borderId="0" xfId="0" applyNumberFormat="1" applyFont="1" applyFill="1" applyBorder="1" applyAlignment="1" applyProtection="1">
      <alignment horizontal="left" vertical="top" wrapText="1"/>
      <protection/>
    </xf>
    <xf numFmtId="49" fontId="30" fillId="0" borderId="0" xfId="0" applyNumberFormat="1" applyFont="1" applyFill="1" applyBorder="1" applyAlignment="1" applyProtection="1">
      <alignment horizontal="justify" vertical="top" wrapText="1"/>
      <protection/>
    </xf>
    <xf numFmtId="0" fontId="0" fillId="0" borderId="0" xfId="0" applyAlignment="1" applyProtection="1">
      <alignment/>
      <protection/>
    </xf>
    <xf numFmtId="0" fontId="27" fillId="0" borderId="0" xfId="0" applyFont="1" applyAlignment="1" applyProtection="1">
      <alignment/>
      <protection/>
    </xf>
    <xf numFmtId="165" fontId="4" fillId="0" borderId="10" xfId="0" applyNumberFormat="1" applyFont="1" applyBorder="1" applyAlignment="1" applyProtection="1">
      <alignment horizontal="justify" vertical="top" wrapText="1"/>
      <protection/>
    </xf>
    <xf numFmtId="165" fontId="4" fillId="0" borderId="0" xfId="0" applyNumberFormat="1" applyFont="1" applyAlignment="1" applyProtection="1">
      <alignment horizontal="justify" vertical="top" wrapText="1"/>
      <protection/>
    </xf>
    <xf numFmtId="0" fontId="4" fillId="0" borderId="10" xfId="0" applyFont="1" applyBorder="1" applyAlignment="1" applyProtection="1">
      <alignment horizontal="justify" vertical="top" wrapText="1"/>
      <protection/>
    </xf>
    <xf numFmtId="0" fontId="4" fillId="0" borderId="0" xfId="0" applyFont="1" applyAlignment="1" applyProtection="1">
      <alignment horizontal="right" vertical="top" wrapText="1"/>
      <protection/>
    </xf>
    <xf numFmtId="0" fontId="0" fillId="0" borderId="10" xfId="0" applyBorder="1" applyAlignment="1" applyProtection="1">
      <alignment/>
      <protection/>
    </xf>
    <xf numFmtId="0" fontId="4"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27" fillId="0" borderId="0" xfId="0" applyFont="1" applyAlignment="1" applyProtection="1">
      <alignment horizontal="justify" vertical="top" wrapText="1"/>
      <protection/>
    </xf>
    <xf numFmtId="0" fontId="77" fillId="0" borderId="0" xfId="0" applyFont="1" applyAlignment="1" applyProtection="1">
      <alignment/>
      <protection/>
    </xf>
    <xf numFmtId="0" fontId="4" fillId="0" borderId="0" xfId="0" applyFont="1" applyAlignment="1" applyProtection="1">
      <alignment/>
      <protection/>
    </xf>
    <xf numFmtId="165" fontId="9" fillId="0" borderId="0" xfId="0" applyNumberFormat="1"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justify"/>
      <protection/>
    </xf>
    <xf numFmtId="165" fontId="77" fillId="0" borderId="0" xfId="0" applyNumberFormat="1" applyFont="1" applyBorder="1" applyAlignment="1">
      <alignment horizontal="right" vertical="top" wrapText="1"/>
    </xf>
    <xf numFmtId="165" fontId="77" fillId="0" borderId="0" xfId="0" applyNumberFormat="1" applyFont="1" applyBorder="1" applyAlignment="1">
      <alignment wrapText="1"/>
    </xf>
    <xf numFmtId="4" fontId="77" fillId="0" borderId="0" xfId="0" applyNumberFormat="1" applyFont="1" applyBorder="1" applyAlignment="1">
      <alignment horizontal="right" vertical="top" wrapText="1"/>
    </xf>
    <xf numFmtId="4" fontId="77" fillId="0" borderId="0" xfId="0" applyNumberFormat="1" applyFont="1" applyBorder="1" applyAlignment="1">
      <alignment horizontal="justify" vertical="top" wrapText="1"/>
    </xf>
    <xf numFmtId="165" fontId="77" fillId="0" borderId="0" xfId="0" applyNumberFormat="1" applyFont="1" applyAlignment="1">
      <alignment vertical="top" wrapText="1"/>
    </xf>
    <xf numFmtId="165" fontId="5" fillId="0" borderId="0" xfId="0" applyNumberFormat="1" applyFont="1" applyAlignment="1" applyProtection="1">
      <alignment horizontal="right" vertical="top" wrapText="1"/>
      <protection/>
    </xf>
    <xf numFmtId="4" fontId="3" fillId="0" borderId="0" xfId="0" applyNumberFormat="1" applyFont="1" applyAlignment="1">
      <alignment horizontal="justify" vertical="top" wrapText="1"/>
    </xf>
    <xf numFmtId="49" fontId="30" fillId="0" borderId="0" xfId="0" applyNumberFormat="1" applyFont="1" applyFill="1" applyBorder="1" applyAlignment="1" applyProtection="1">
      <alignment horizontal="right" vertical="top" wrapText="1"/>
      <protection/>
    </xf>
    <xf numFmtId="165" fontId="30" fillId="0" borderId="10" xfId="0" applyNumberFormat="1" applyFont="1" applyFill="1" applyBorder="1" applyAlignment="1" applyProtection="1">
      <alignment horizontal="center" vertical="top" wrapText="1"/>
      <protection/>
    </xf>
    <xf numFmtId="4" fontId="30" fillId="0" borderId="10" xfId="0" applyNumberFormat="1" applyFont="1" applyFill="1" applyBorder="1" applyAlignment="1" applyProtection="1">
      <alignment horizontal="center" vertical="top" wrapText="1"/>
      <protection/>
    </xf>
    <xf numFmtId="49" fontId="30" fillId="0" borderId="10" xfId="0" applyNumberFormat="1" applyFont="1" applyFill="1" applyBorder="1" applyAlignment="1" applyProtection="1">
      <alignment horizontal="right" vertical="top" wrapText="1"/>
      <protection/>
    </xf>
    <xf numFmtId="0" fontId="31" fillId="0" borderId="0" xfId="0" applyFont="1" applyAlignment="1" applyProtection="1">
      <alignment/>
      <protection/>
    </xf>
    <xf numFmtId="4" fontId="77" fillId="0" borderId="0" xfId="0" applyNumberFormat="1" applyFont="1" applyAlignment="1">
      <alignment horizontal="justify" vertical="top" wrapText="1"/>
    </xf>
    <xf numFmtId="4" fontId="5" fillId="0" borderId="0" xfId="0" applyNumberFormat="1" applyFont="1" applyAlignment="1">
      <alignment horizontal="justify" vertical="top" wrapText="1"/>
    </xf>
    <xf numFmtId="165" fontId="3" fillId="33" borderId="0" xfId="0" applyNumberFormat="1" applyFont="1" applyFill="1" applyAlignment="1">
      <alignment vertical="top" wrapText="1"/>
    </xf>
    <xf numFmtId="4" fontId="76" fillId="33" borderId="12" xfId="0" applyNumberFormat="1" applyFont="1" applyFill="1" applyBorder="1" applyAlignment="1">
      <alignment horizontal="justify" vertical="top" wrapText="1"/>
    </xf>
    <xf numFmtId="165" fontId="77" fillId="0" borderId="10" xfId="0" applyNumberFormat="1" applyFont="1" applyBorder="1" applyAlignment="1">
      <alignment vertical="top" wrapText="1"/>
    </xf>
    <xf numFmtId="4" fontId="77" fillId="0" borderId="10" xfId="0" applyNumberFormat="1" applyFont="1" applyBorder="1" applyAlignment="1">
      <alignment horizontal="right" wrapText="1"/>
    </xf>
    <xf numFmtId="0" fontId="78" fillId="0" borderId="0" xfId="0" applyFont="1" applyAlignment="1">
      <alignment horizontal="justify" vertical="top" wrapText="1"/>
    </xf>
    <xf numFmtId="0" fontId="3" fillId="0" borderId="0" xfId="0" applyFont="1" applyAlignment="1">
      <alignment horizontal="right"/>
    </xf>
    <xf numFmtId="0" fontId="32" fillId="0" borderId="0" xfId="0" applyFont="1" applyAlignment="1">
      <alignment/>
    </xf>
    <xf numFmtId="4" fontId="78" fillId="0" borderId="0" xfId="0" applyNumberFormat="1" applyFont="1" applyAlignment="1">
      <alignment vertical="top" wrapText="1"/>
    </xf>
    <xf numFmtId="4" fontId="85" fillId="33" borderId="0" xfId="0" applyNumberFormat="1" applyFont="1" applyFill="1" applyAlignment="1">
      <alignment horizontal="right" vertical="top" wrapText="1"/>
    </xf>
    <xf numFmtId="4" fontId="77" fillId="0" borderId="10" xfId="0" applyNumberFormat="1" applyFont="1" applyBorder="1" applyAlignment="1">
      <alignment vertical="top" wrapText="1"/>
    </xf>
    <xf numFmtId="165" fontId="77" fillId="0" borderId="12" xfId="0" applyNumberFormat="1" applyFont="1" applyBorder="1" applyAlignment="1">
      <alignment horizontal="right" vertical="top" wrapText="1"/>
    </xf>
    <xf numFmtId="4" fontId="84" fillId="0" borderId="0" xfId="0" applyNumberFormat="1" applyFont="1" applyAlignment="1">
      <alignment horizontal="right" vertical="top" wrapText="1"/>
    </xf>
    <xf numFmtId="0" fontId="5" fillId="0" borderId="0" xfId="0" applyFont="1" applyAlignment="1">
      <alignment horizontal="justify" vertical="top" wrapText="1"/>
    </xf>
    <xf numFmtId="4" fontId="84" fillId="0" borderId="0" xfId="0" applyNumberFormat="1" applyFont="1" applyBorder="1" applyAlignment="1">
      <alignment horizontal="justify" vertical="top" wrapText="1"/>
    </xf>
    <xf numFmtId="0" fontId="84" fillId="0" borderId="0" xfId="0" applyFont="1" applyAlignment="1">
      <alignment horizontal="justify" vertical="top" wrapText="1"/>
    </xf>
    <xf numFmtId="165" fontId="5" fillId="0" borderId="0" xfId="0" applyNumberFormat="1" applyFont="1" applyBorder="1" applyAlignment="1">
      <alignment horizontal="justify" vertical="top" wrapText="1"/>
    </xf>
    <xf numFmtId="4" fontId="5" fillId="0" borderId="0" xfId="0" applyNumberFormat="1" applyFont="1" applyBorder="1" applyAlignment="1">
      <alignment horizontal="justify" vertical="top" wrapText="1"/>
    </xf>
    <xf numFmtId="4" fontId="5" fillId="0" borderId="0" xfId="0" applyNumberFormat="1" applyFont="1" applyBorder="1" applyAlignment="1">
      <alignment horizontal="right" vertical="top" wrapText="1"/>
    </xf>
    <xf numFmtId="0" fontId="84" fillId="0" borderId="0" xfId="0" applyFont="1" applyBorder="1" applyAlignment="1">
      <alignment horizontal="justify" vertical="top" wrapText="1"/>
    </xf>
    <xf numFmtId="0" fontId="77" fillId="0" borderId="0" xfId="0" applyFont="1" applyBorder="1" applyAlignment="1">
      <alignment horizontal="right" vertical="top" wrapText="1"/>
    </xf>
    <xf numFmtId="0" fontId="76" fillId="0" borderId="0" xfId="0" applyFont="1" applyBorder="1" applyAlignment="1">
      <alignment horizontal="justify" vertical="top" wrapText="1"/>
    </xf>
    <xf numFmtId="0" fontId="5" fillId="0" borderId="0" xfId="0" applyFont="1" applyBorder="1" applyAlignment="1">
      <alignment horizontal="justify" vertical="top" wrapText="1"/>
    </xf>
    <xf numFmtId="0" fontId="86" fillId="0" borderId="0" xfId="0" applyFont="1" applyBorder="1" applyAlignment="1">
      <alignment horizontal="justify" vertical="top" wrapText="1"/>
    </xf>
    <xf numFmtId="165" fontId="5" fillId="0" borderId="0" xfId="0" applyNumberFormat="1" applyFont="1" applyAlignment="1">
      <alignment horizontal="right" vertical="top" wrapText="1"/>
    </xf>
    <xf numFmtId="165" fontId="78" fillId="0" borderId="0" xfId="0" applyNumberFormat="1" applyFont="1" applyAlignment="1">
      <alignment horizontal="right" vertical="top" wrapText="1"/>
    </xf>
    <xf numFmtId="0" fontId="84" fillId="0" borderId="0" xfId="0" applyFont="1" applyAlignment="1">
      <alignment horizontal="right" vertical="top" wrapText="1"/>
    </xf>
    <xf numFmtId="0" fontId="3" fillId="0" borderId="0" xfId="0" applyFont="1" applyAlignment="1">
      <alignment horizontal="justify" vertical="top" wrapText="1"/>
    </xf>
    <xf numFmtId="0" fontId="5" fillId="0" borderId="0" xfId="0" applyFont="1" applyBorder="1" applyAlignment="1">
      <alignment horizontal="right" vertical="top" wrapText="1"/>
    </xf>
    <xf numFmtId="165" fontId="5" fillId="0" borderId="0" xfId="0" applyNumberFormat="1" applyFont="1" applyBorder="1" applyAlignment="1">
      <alignment horizontal="right" vertical="top" wrapText="1"/>
    </xf>
    <xf numFmtId="4" fontId="76" fillId="0" borderId="0" xfId="0" applyNumberFormat="1" applyFont="1" applyAlignment="1">
      <alignment horizontal="justify" vertical="top" wrapText="1"/>
    </xf>
    <xf numFmtId="165" fontId="76" fillId="33" borderId="0" xfId="0" applyNumberFormat="1" applyFont="1" applyFill="1" applyAlignment="1">
      <alignment vertical="top" wrapText="1"/>
    </xf>
    <xf numFmtId="2" fontId="33" fillId="0" borderId="0" xfId="0" applyNumberFormat="1" applyFont="1" applyFill="1" applyAlignment="1" applyProtection="1">
      <alignment horizontal="justify" vertical="top" wrapText="1"/>
      <protection/>
    </xf>
    <xf numFmtId="14" fontId="5" fillId="0" borderId="0" xfId="0" applyNumberFormat="1" applyFont="1" applyAlignment="1">
      <alignment horizontal="justify" vertical="top" wrapText="1"/>
    </xf>
    <xf numFmtId="165" fontId="5" fillId="0" borderId="0" xfId="0" applyNumberFormat="1" applyFont="1" applyAlignment="1">
      <alignment vertical="top" wrapText="1"/>
    </xf>
    <xf numFmtId="0" fontId="34" fillId="0" borderId="0" xfId="0" applyFont="1" applyAlignment="1" applyProtection="1">
      <alignment/>
      <protection/>
    </xf>
    <xf numFmtId="165" fontId="35" fillId="0" borderId="0" xfId="0" applyNumberFormat="1" applyFont="1" applyAlignment="1" applyProtection="1">
      <alignment horizontal="justify" vertical="top" wrapText="1"/>
      <protection/>
    </xf>
    <xf numFmtId="2" fontId="35" fillId="0" borderId="0" xfId="0" applyNumberFormat="1" applyFont="1" applyAlignment="1" applyProtection="1">
      <alignment horizontal="justify" vertical="top" wrapText="1"/>
      <protection/>
    </xf>
    <xf numFmtId="2" fontId="35" fillId="0" borderId="0" xfId="0" applyNumberFormat="1" applyFont="1" applyAlignment="1" applyProtection="1">
      <alignment horizontal="right" vertical="top" wrapText="1"/>
      <protection/>
    </xf>
    <xf numFmtId="0" fontId="5" fillId="0" borderId="0" xfId="0" applyFont="1" applyAlignment="1" applyProtection="1">
      <alignment horizontal="justify" vertical="top" wrapText="1"/>
      <protection/>
    </xf>
    <xf numFmtId="165" fontId="35" fillId="0" borderId="0" xfId="0" applyNumberFormat="1" applyFont="1" applyAlignment="1" applyProtection="1">
      <alignment horizontal="justify" vertical="top"/>
      <protection/>
    </xf>
    <xf numFmtId="2" fontId="35" fillId="0" borderId="0" xfId="0" applyNumberFormat="1" applyFont="1" applyAlignment="1" applyProtection="1">
      <alignment horizontal="justify" vertical="top"/>
      <protection/>
    </xf>
    <xf numFmtId="2" fontId="35" fillId="0" borderId="0" xfId="0" applyNumberFormat="1" applyFont="1" applyAlignment="1" applyProtection="1">
      <alignment horizontal="right" vertical="top"/>
      <protection/>
    </xf>
    <xf numFmtId="165" fontId="35" fillId="0" borderId="0" xfId="0" applyNumberFormat="1" applyFont="1" applyAlignment="1" applyProtection="1">
      <alignment horizontal="right" vertical="top" wrapText="1"/>
      <protection/>
    </xf>
    <xf numFmtId="2" fontId="35" fillId="0" borderId="0" xfId="0" applyNumberFormat="1" applyFont="1" applyAlignment="1" applyProtection="1">
      <alignment horizontal="right" wrapText="1"/>
      <protection/>
    </xf>
    <xf numFmtId="2" fontId="35" fillId="0" borderId="0" xfId="0" applyNumberFormat="1" applyFont="1" applyAlignment="1" applyProtection="1">
      <alignment horizontal="right"/>
      <protection/>
    </xf>
    <xf numFmtId="165" fontId="35" fillId="0" borderId="0" xfId="0" applyNumberFormat="1" applyFont="1" applyAlignment="1" applyProtection="1">
      <alignment horizontal="right"/>
      <protection/>
    </xf>
    <xf numFmtId="165" fontId="35" fillId="0" borderId="0" xfId="0" applyNumberFormat="1" applyFont="1" applyAlignment="1" applyProtection="1">
      <alignment/>
      <protection/>
    </xf>
    <xf numFmtId="0" fontId="3" fillId="0" borderId="0" xfId="0" applyFont="1" applyAlignment="1" applyProtection="1">
      <alignment vertical="top"/>
      <protection/>
    </xf>
    <xf numFmtId="2" fontId="36" fillId="0" borderId="0" xfId="0" applyNumberFormat="1" applyFont="1" applyAlignment="1" applyProtection="1">
      <alignment vertical="top"/>
      <protection/>
    </xf>
    <xf numFmtId="0" fontId="0" fillId="0" borderId="0" xfId="0" applyAlignment="1">
      <alignment horizontal="justify" vertical="top" wrapText="1"/>
    </xf>
    <xf numFmtId="165" fontId="87" fillId="0" borderId="0" xfId="0" applyNumberFormat="1" applyFont="1" applyAlignment="1">
      <alignment horizontal="right" wrapText="1"/>
    </xf>
    <xf numFmtId="165" fontId="0" fillId="0" borderId="0" xfId="0" applyNumberFormat="1" applyAlignment="1">
      <alignment horizontal="justify" vertical="top" wrapText="1"/>
    </xf>
    <xf numFmtId="0" fontId="0" fillId="0" borderId="0" xfId="0" applyAlignment="1">
      <alignment horizontal="right" vertical="top" wrapText="1"/>
    </xf>
    <xf numFmtId="165" fontId="0" fillId="0" borderId="0" xfId="0" applyNumberFormat="1" applyAlignment="1">
      <alignment horizontal="right" vertical="top" wrapText="1"/>
    </xf>
    <xf numFmtId="4" fontId="24" fillId="0" borderId="0" xfId="0" applyNumberFormat="1" applyFont="1" applyAlignment="1">
      <alignment horizontal="right" vertical="top" wrapText="1"/>
    </xf>
    <xf numFmtId="0" fontId="24" fillId="0" borderId="0" xfId="0" applyFont="1" applyAlignment="1">
      <alignment horizontal="right" vertical="top" wrapText="1"/>
    </xf>
    <xf numFmtId="165" fontId="35" fillId="0" borderId="0" xfId="0" applyNumberFormat="1" applyFont="1" applyBorder="1" applyAlignment="1" applyProtection="1">
      <alignment horizontal="left" vertical="top" wrapText="1"/>
      <protection/>
    </xf>
    <xf numFmtId="0" fontId="35" fillId="0" borderId="10" xfId="0" applyFont="1" applyBorder="1" applyAlignment="1" applyProtection="1">
      <alignment horizontal="left" vertical="top" wrapText="1"/>
      <protection/>
    </xf>
    <xf numFmtId="0" fontId="35" fillId="0" borderId="10" xfId="0" applyFont="1" applyBorder="1" applyAlignment="1" applyProtection="1">
      <alignment horizontal="right" vertical="top" wrapText="1"/>
      <protection/>
    </xf>
    <xf numFmtId="165" fontId="35" fillId="0" borderId="0" xfId="76" applyNumberFormat="1" applyFont="1" applyAlignment="1" applyProtection="1">
      <alignment horizontal="right" vertical="top" wrapText="1"/>
      <protection/>
    </xf>
    <xf numFmtId="0" fontId="35" fillId="0" borderId="0" xfId="0" applyFont="1" applyAlignment="1" applyProtection="1">
      <alignment horizontal="right" vertical="top" wrapText="1"/>
      <protection/>
    </xf>
    <xf numFmtId="0" fontId="35" fillId="0" borderId="0" xfId="0" applyFont="1" applyAlignment="1" applyProtection="1">
      <alignment horizontal="justify" vertical="top" wrapText="1"/>
      <protection/>
    </xf>
    <xf numFmtId="165" fontId="37" fillId="0" borderId="0" xfId="0" applyNumberFormat="1" applyFont="1" applyAlignment="1" applyProtection="1">
      <alignment horizontal="left" vertical="top" wrapText="1"/>
      <protection/>
    </xf>
    <xf numFmtId="0" fontId="37" fillId="0" borderId="0" xfId="0" applyFont="1" applyAlignment="1" applyProtection="1">
      <alignment horizontal="left" vertical="top" wrapText="1"/>
      <protection/>
    </xf>
    <xf numFmtId="0" fontId="37" fillId="0" borderId="0" xfId="0" applyFont="1" applyAlignment="1" applyProtection="1">
      <alignment horizontal="right" vertical="top" wrapText="1"/>
      <protection/>
    </xf>
    <xf numFmtId="165" fontId="35" fillId="0" borderId="0" xfId="0" applyNumberFormat="1" applyFont="1" applyAlignment="1" applyProtection="1">
      <alignment horizontal="left" vertical="top" wrapText="1"/>
      <protection/>
    </xf>
    <xf numFmtId="0" fontId="35" fillId="0" borderId="0" xfId="0" applyFont="1" applyAlignment="1" applyProtection="1">
      <alignment horizontal="left" vertical="top" wrapText="1"/>
      <protection/>
    </xf>
    <xf numFmtId="165" fontId="39" fillId="0" borderId="0" xfId="0" applyNumberFormat="1" applyFont="1" applyAlignment="1" applyProtection="1">
      <alignment horizontal="right"/>
      <protection/>
    </xf>
    <xf numFmtId="4" fontId="39" fillId="0" borderId="0" xfId="0" applyNumberFormat="1" applyFont="1" applyAlignment="1" applyProtection="1">
      <alignment horizontal="right"/>
      <protection/>
    </xf>
    <xf numFmtId="0" fontId="39" fillId="0" borderId="0" xfId="0" applyFont="1" applyAlignment="1" applyProtection="1">
      <alignment horizontal="right"/>
      <protection/>
    </xf>
    <xf numFmtId="165" fontId="76" fillId="0" borderId="0" xfId="0" applyNumberFormat="1" applyFont="1" applyFill="1" applyAlignment="1">
      <alignment horizontal="right" vertical="top" wrapText="1"/>
    </xf>
    <xf numFmtId="165" fontId="77" fillId="0" borderId="0" xfId="0" applyNumberFormat="1" applyFont="1" applyFill="1" applyAlignment="1">
      <alignment horizontal="right" vertical="top" wrapText="1"/>
    </xf>
    <xf numFmtId="4" fontId="77" fillId="0" borderId="0" xfId="0" applyNumberFormat="1" applyFont="1" applyFill="1" applyAlignment="1">
      <alignment horizontal="right" vertical="top" wrapText="1"/>
    </xf>
    <xf numFmtId="4" fontId="76" fillId="0" borderId="0" xfId="0" applyNumberFormat="1" applyFont="1" applyFill="1" applyAlignment="1">
      <alignment horizontal="right" vertical="top" wrapText="1"/>
    </xf>
    <xf numFmtId="4" fontId="76" fillId="0" borderId="0" xfId="0" applyNumberFormat="1" applyFont="1" applyFill="1" applyAlignment="1">
      <alignment horizontal="justify" vertical="top" wrapText="1"/>
    </xf>
    <xf numFmtId="4" fontId="85" fillId="0" borderId="0" xfId="0" applyNumberFormat="1" applyFont="1" applyFill="1" applyAlignment="1">
      <alignment horizontal="justify" vertical="top" wrapText="1"/>
    </xf>
    <xf numFmtId="4" fontId="85" fillId="33" borderId="0" xfId="0" applyNumberFormat="1" applyFont="1" applyFill="1" applyAlignment="1">
      <alignment horizontal="justify" vertical="top" wrapText="1"/>
    </xf>
    <xf numFmtId="4" fontId="84" fillId="0" borderId="10" xfId="0" applyNumberFormat="1" applyFont="1" applyBorder="1" applyAlignment="1">
      <alignment horizontal="justify" vertical="top" wrapText="1"/>
    </xf>
    <xf numFmtId="4" fontId="84" fillId="0" borderId="0" xfId="0" applyNumberFormat="1" applyFont="1" applyAlignment="1">
      <alignment horizontal="justify" wrapText="1"/>
    </xf>
    <xf numFmtId="4" fontId="5" fillId="0" borderId="0" xfId="0" applyNumberFormat="1" applyFont="1" applyAlignment="1" applyProtection="1">
      <alignment horizontal="right" vertical="top" wrapText="1"/>
      <protection/>
    </xf>
    <xf numFmtId="0" fontId="5" fillId="0" borderId="0" xfId="0" applyFont="1" applyAlignment="1" applyProtection="1">
      <alignment horizontal="right" vertical="top" wrapText="1"/>
      <protection/>
    </xf>
    <xf numFmtId="0" fontId="40" fillId="0" borderId="0" xfId="0" applyFont="1" applyAlignment="1" applyProtection="1">
      <alignment/>
      <protection/>
    </xf>
    <xf numFmtId="0" fontId="41" fillId="0" borderId="0" xfId="0" applyFont="1" applyAlignment="1" applyProtection="1">
      <alignment/>
      <protection/>
    </xf>
    <xf numFmtId="0" fontId="3" fillId="0" borderId="0" xfId="0" applyFont="1" applyAlignment="1" applyProtection="1">
      <alignment horizontal="left" vertical="top" wrapText="1"/>
      <protection/>
    </xf>
    <xf numFmtId="0" fontId="29" fillId="0" borderId="0" xfId="0" applyFont="1" applyAlignment="1" applyProtection="1">
      <alignment/>
      <protection/>
    </xf>
    <xf numFmtId="165" fontId="5" fillId="0" borderId="10" xfId="0" applyNumberFormat="1" applyFont="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10" xfId="0" applyFont="1" applyBorder="1" applyAlignment="1" applyProtection="1">
      <alignment horizontal="right" vertical="top" wrapText="1"/>
      <protection/>
    </xf>
    <xf numFmtId="0" fontId="34" fillId="0" borderId="10" xfId="0" applyFont="1" applyBorder="1" applyAlignment="1" applyProtection="1">
      <alignment/>
      <protection/>
    </xf>
    <xf numFmtId="0" fontId="5" fillId="0" borderId="0" xfId="0" applyFont="1" applyAlignment="1" applyProtection="1">
      <alignment horizontal="justify"/>
      <protection/>
    </xf>
    <xf numFmtId="165" fontId="39" fillId="0" borderId="0" xfId="0" applyNumberFormat="1" applyFont="1" applyAlignment="1" applyProtection="1">
      <alignment horizontal="right" vertical="top" wrapText="1"/>
      <protection/>
    </xf>
    <xf numFmtId="4" fontId="39" fillId="0" borderId="0" xfId="0" applyNumberFormat="1" applyFont="1" applyAlignment="1" applyProtection="1">
      <alignment horizontal="right" vertical="top" wrapText="1"/>
      <protection/>
    </xf>
    <xf numFmtId="0" fontId="39" fillId="0" borderId="0" xfId="0" applyFont="1" applyAlignment="1" applyProtection="1">
      <alignment horizontal="right" vertical="top" wrapText="1"/>
      <protection/>
    </xf>
    <xf numFmtId="165" fontId="39" fillId="0" borderId="0" xfId="0" applyNumberFormat="1" applyFont="1" applyAlignment="1" applyProtection="1">
      <alignment horizontal="right" vertical="top"/>
      <protection/>
    </xf>
    <xf numFmtId="4" fontId="39" fillId="0" borderId="0" xfId="0" applyNumberFormat="1" applyFont="1" applyAlignment="1" applyProtection="1">
      <alignment horizontal="right" vertical="top"/>
      <protection/>
    </xf>
    <xf numFmtId="0" fontId="39" fillId="0" borderId="0" xfId="0" applyFont="1" applyAlignment="1" applyProtection="1">
      <alignment horizontal="right" vertical="top"/>
      <protection/>
    </xf>
    <xf numFmtId="0" fontId="5" fillId="0" borderId="0" xfId="0" applyFont="1" applyAlignment="1" applyProtection="1">
      <alignment horizontal="justify" vertical="top"/>
      <protection/>
    </xf>
    <xf numFmtId="4" fontId="35" fillId="0" borderId="0" xfId="0" applyNumberFormat="1" applyFont="1" applyAlignment="1" applyProtection="1">
      <alignment horizontal="right" vertical="top" wrapText="1"/>
      <protection/>
    </xf>
    <xf numFmtId="4" fontId="79" fillId="0" borderId="0" xfId="0" applyNumberFormat="1" applyFont="1" applyFill="1" applyBorder="1" applyAlignment="1" applyProtection="1">
      <alignment vertical="top"/>
      <protection/>
    </xf>
    <xf numFmtId="165" fontId="5" fillId="0" borderId="0" xfId="0" applyNumberFormat="1" applyFont="1" applyFill="1" applyBorder="1" applyAlignment="1" applyProtection="1">
      <alignment horizontal="justify" vertical="top" wrapText="1"/>
      <protection/>
    </xf>
    <xf numFmtId="49" fontId="32" fillId="0" borderId="0" xfId="0" applyNumberFormat="1" applyFont="1" applyFill="1" applyBorder="1" applyAlignment="1" applyProtection="1">
      <alignment horizontal="justify" vertical="top" wrapText="1"/>
      <protection/>
    </xf>
    <xf numFmtId="165" fontId="78" fillId="0" borderId="0" xfId="0" applyNumberFormat="1" applyFont="1" applyFill="1" applyBorder="1" applyAlignment="1" applyProtection="1">
      <alignment horizontal="justify" vertical="top" wrapText="1"/>
      <protection/>
    </xf>
    <xf numFmtId="49" fontId="78" fillId="0" borderId="0" xfId="0" applyNumberFormat="1" applyFont="1" applyFill="1" applyBorder="1" applyAlignment="1" applyProtection="1">
      <alignment horizontal="justify" vertical="top" wrapText="1"/>
      <protection/>
    </xf>
    <xf numFmtId="165" fontId="5" fillId="0" borderId="0" xfId="0" applyNumberFormat="1" applyFont="1" applyFill="1" applyBorder="1" applyAlignment="1" applyProtection="1">
      <alignment horizontal="right" vertical="top" wrapText="1"/>
      <protection/>
    </xf>
    <xf numFmtId="4" fontId="5" fillId="0" borderId="0" xfId="0" applyNumberFormat="1" applyFont="1" applyFill="1" applyBorder="1" applyAlignment="1" applyProtection="1">
      <alignment horizontal="right" vertical="top" wrapText="1"/>
      <protection/>
    </xf>
    <xf numFmtId="49" fontId="3" fillId="0" borderId="0" xfId="0" applyNumberFormat="1" applyFont="1" applyFill="1" applyBorder="1" applyAlignment="1" applyProtection="1">
      <alignment horizontal="right" vertical="top" wrapText="1"/>
      <protection/>
    </xf>
    <xf numFmtId="165" fontId="3" fillId="0" borderId="0" xfId="0" applyNumberFormat="1" applyFont="1" applyFill="1" applyBorder="1" applyAlignment="1" applyProtection="1">
      <alignment horizontal="right" vertical="top" wrapText="1"/>
      <protection/>
    </xf>
    <xf numFmtId="4" fontId="3" fillId="0" borderId="0" xfId="0" applyNumberFormat="1" applyFont="1" applyFill="1" applyBorder="1" applyAlignment="1" applyProtection="1">
      <alignment horizontal="right" vertical="top" wrapText="1"/>
      <protection/>
    </xf>
    <xf numFmtId="49" fontId="80" fillId="0" borderId="0" xfId="0" applyNumberFormat="1" applyFont="1" applyFill="1" applyBorder="1" applyAlignment="1" applyProtection="1">
      <alignment horizontal="right" vertical="top" wrapText="1"/>
      <protection/>
    </xf>
    <xf numFmtId="165" fontId="78" fillId="0" borderId="0" xfId="0" applyNumberFormat="1" applyFont="1" applyFill="1" applyBorder="1" applyAlignment="1" applyProtection="1">
      <alignment horizontal="right" vertical="top" wrapText="1"/>
      <protection/>
    </xf>
    <xf numFmtId="4" fontId="78" fillId="0" borderId="0" xfId="0" applyNumberFormat="1" applyFont="1" applyFill="1" applyBorder="1" applyAlignment="1" applyProtection="1">
      <alignment horizontal="right" vertical="top" wrapText="1"/>
      <protection/>
    </xf>
    <xf numFmtId="49" fontId="79" fillId="0" borderId="0" xfId="0" applyNumberFormat="1" applyFont="1" applyFill="1" applyBorder="1" applyAlignment="1" applyProtection="1">
      <alignment horizontal="right" vertical="top" wrapText="1"/>
      <protection/>
    </xf>
    <xf numFmtId="49" fontId="79" fillId="0" borderId="0" xfId="0" applyNumberFormat="1" applyFont="1" applyFill="1" applyBorder="1" applyAlignment="1" applyProtection="1">
      <alignment horizontal="justify" vertical="top" wrapText="1"/>
      <protection/>
    </xf>
    <xf numFmtId="4" fontId="15" fillId="0" borderId="0" xfId="0" applyNumberFormat="1" applyFont="1" applyFill="1" applyBorder="1" applyAlignment="1" applyProtection="1">
      <alignment horizontal="right" vertical="top" wrapText="1"/>
      <protection/>
    </xf>
    <xf numFmtId="49" fontId="14" fillId="0" borderId="0" xfId="0" applyNumberFormat="1" applyFont="1" applyFill="1" applyBorder="1" applyAlignment="1" applyProtection="1">
      <alignment horizontal="right" vertical="top" wrapText="1"/>
      <protection/>
    </xf>
    <xf numFmtId="0" fontId="30" fillId="0" borderId="0" xfId="0" applyFont="1" applyAlignment="1">
      <alignment horizontal="right" vertical="top" wrapText="1"/>
    </xf>
    <xf numFmtId="165" fontId="40" fillId="0" borderId="0" xfId="0" applyNumberFormat="1" applyFont="1" applyAlignment="1">
      <alignment horizontal="right" vertical="top"/>
    </xf>
    <xf numFmtId="4" fontId="40" fillId="0" borderId="0" xfId="0" applyNumberFormat="1" applyFont="1" applyAlignment="1">
      <alignment horizontal="right" vertical="top"/>
    </xf>
    <xf numFmtId="0" fontId="40" fillId="0" borderId="0" xfId="0" applyFont="1" applyAlignment="1">
      <alignment horizontal="right" vertical="top"/>
    </xf>
    <xf numFmtId="0" fontId="40" fillId="0" borderId="0" xfId="0" applyFont="1" applyAlignment="1">
      <alignment vertical="top" wrapText="1"/>
    </xf>
    <xf numFmtId="165" fontId="5" fillId="0" borderId="0" xfId="0" applyNumberFormat="1" applyFont="1" applyAlignment="1">
      <alignment horizontal="justify" vertical="top" wrapText="1"/>
    </xf>
    <xf numFmtId="4" fontId="76" fillId="0" borderId="0" xfId="0" applyNumberFormat="1" applyFont="1" applyBorder="1" applyAlignment="1">
      <alignment horizontal="justify" vertical="top" wrapText="1"/>
    </xf>
    <xf numFmtId="4" fontId="84" fillId="0" borderId="0" xfId="0" applyNumberFormat="1" applyFont="1" applyBorder="1" applyAlignment="1">
      <alignment horizontal="left" vertical="top" wrapText="1"/>
    </xf>
    <xf numFmtId="4" fontId="84" fillId="0" borderId="0" xfId="0" applyNumberFormat="1" applyFont="1" applyAlignment="1">
      <alignment horizontal="left" vertical="top" wrapText="1"/>
    </xf>
    <xf numFmtId="0" fontId="0" fillId="0" borderId="0" xfId="0" applyAlignment="1">
      <alignment wrapText="1"/>
    </xf>
    <xf numFmtId="0" fontId="24" fillId="0" borderId="0" xfId="0" applyFont="1" applyAlignment="1">
      <alignment vertical="top" wrapText="1"/>
    </xf>
    <xf numFmtId="0" fontId="88" fillId="0" borderId="0" xfId="0" applyFont="1" applyAlignment="1">
      <alignment vertical="top" wrapText="1"/>
    </xf>
    <xf numFmtId="0" fontId="43" fillId="0" borderId="0" xfId="0" applyFont="1" applyAlignment="1">
      <alignment horizontal="center" wrapText="1"/>
    </xf>
    <xf numFmtId="0" fontId="42" fillId="0" borderId="0" xfId="0" applyFont="1" applyAlignment="1">
      <alignment horizontal="justify" vertical="top" wrapText="1"/>
    </xf>
    <xf numFmtId="165" fontId="42" fillId="0" borderId="0" xfId="0" applyNumberFormat="1" applyFont="1" applyAlignment="1">
      <alignment horizontal="right" vertical="top" wrapText="1"/>
    </xf>
    <xf numFmtId="165" fontId="42" fillId="0" borderId="0" xfId="0" applyNumberFormat="1" applyFont="1" applyAlignment="1">
      <alignment horizontal="left" vertical="top" wrapText="1"/>
    </xf>
    <xf numFmtId="0" fontId="42" fillId="0" borderId="0" xfId="0" applyFont="1" applyAlignment="1">
      <alignment horizontal="right" vertical="top" wrapText="1"/>
    </xf>
    <xf numFmtId="0" fontId="42" fillId="0" borderId="0" xfId="0" applyFont="1" applyAlignment="1">
      <alignment horizontal="justify" vertical="top" wrapText="1"/>
    </xf>
    <xf numFmtId="0" fontId="24" fillId="0" borderId="0" xfId="0" applyFont="1" applyAlignment="1">
      <alignment horizontal="justify" vertical="top" wrapText="1"/>
    </xf>
    <xf numFmtId="165" fontId="24" fillId="0" borderId="0" xfId="0" applyNumberFormat="1" applyFont="1" applyAlignment="1">
      <alignment horizontal="right" vertical="top" wrapText="1"/>
    </xf>
    <xf numFmtId="165" fontId="24" fillId="0" borderId="0" xfId="0" applyNumberFormat="1" applyFont="1" applyAlignment="1">
      <alignment horizontal="left" vertical="top" wrapText="1"/>
    </xf>
    <xf numFmtId="0" fontId="24" fillId="0" borderId="0" xfId="0" applyFont="1" applyAlignment="1">
      <alignment horizontal="right" vertical="top" wrapText="1"/>
    </xf>
    <xf numFmtId="0" fontId="0" fillId="0" borderId="0" xfId="0" applyAlignment="1">
      <alignment horizontal="right" wrapText="1"/>
    </xf>
    <xf numFmtId="0" fontId="43" fillId="0" borderId="0" xfId="0" applyFont="1" applyAlignment="1">
      <alignment horizontal="left" wrapText="1"/>
    </xf>
    <xf numFmtId="165" fontId="43" fillId="0" borderId="0" xfId="0" applyNumberFormat="1" applyFont="1" applyAlignment="1">
      <alignment horizontal="right" wrapText="1"/>
    </xf>
    <xf numFmtId="165" fontId="43" fillId="0" borderId="0" xfId="0" applyNumberFormat="1" applyFont="1" applyAlignment="1">
      <alignment horizontal="left" wrapText="1"/>
    </xf>
    <xf numFmtId="0" fontId="43" fillId="0" borderId="0" xfId="0" applyFont="1" applyAlignment="1">
      <alignment horizontal="right" wrapText="1"/>
    </xf>
    <xf numFmtId="0" fontId="0" fillId="0" borderId="0" xfId="0" applyAlignment="1">
      <alignment horizontal="center" wrapText="1"/>
    </xf>
    <xf numFmtId="165" fontId="3" fillId="0" borderId="0" xfId="0" applyNumberFormat="1" applyFont="1" applyAlignment="1">
      <alignment horizontal="right" vertical="top" wrapText="1"/>
    </xf>
    <xf numFmtId="4" fontId="3" fillId="0" borderId="0" xfId="0" applyNumberFormat="1" applyFont="1" applyAlignment="1">
      <alignment horizontal="right" vertical="top" wrapText="1"/>
    </xf>
    <xf numFmtId="0" fontId="3" fillId="0" borderId="0" xfId="0" applyFont="1" applyBorder="1" applyAlignment="1">
      <alignment horizontal="right" vertical="top" wrapText="1"/>
    </xf>
    <xf numFmtId="4" fontId="84" fillId="0" borderId="0" xfId="0" applyNumberFormat="1" applyFont="1" applyBorder="1" applyAlignment="1">
      <alignment horizontal="right" vertical="top" wrapText="1"/>
    </xf>
    <xf numFmtId="4" fontId="77" fillId="0" borderId="0" xfId="0" applyNumberFormat="1" applyFont="1" applyBorder="1" applyAlignment="1">
      <alignment horizontal="justify" vertical="top" wrapText="1"/>
    </xf>
    <xf numFmtId="0" fontId="3" fillId="0" borderId="0" xfId="0" applyFont="1" applyAlignment="1">
      <alignment horizontal="right" vertical="top" wrapText="1"/>
    </xf>
    <xf numFmtId="165" fontId="34" fillId="0" borderId="0" xfId="0" applyNumberFormat="1" applyFont="1" applyAlignment="1">
      <alignment horizontal="right" vertical="top"/>
    </xf>
    <xf numFmtId="4" fontId="34" fillId="0" borderId="0" xfId="0" applyNumberFormat="1" applyFont="1" applyAlignment="1">
      <alignment horizontal="right" vertical="top"/>
    </xf>
    <xf numFmtId="0" fontId="34" fillId="0" borderId="0" xfId="0" applyFont="1" applyAlignment="1">
      <alignment horizontal="right" vertical="top"/>
    </xf>
    <xf numFmtId="0" fontId="34" fillId="0" borderId="0" xfId="0" applyFont="1" applyAlignment="1">
      <alignment vertical="top" wrapText="1"/>
    </xf>
    <xf numFmtId="0" fontId="84" fillId="0" borderId="0" xfId="0" applyFont="1" applyBorder="1" applyAlignment="1">
      <alignment horizontal="right" vertical="top" wrapText="1"/>
    </xf>
    <xf numFmtId="0" fontId="82" fillId="0" borderId="0" xfId="0" applyFont="1" applyAlignment="1">
      <alignment horizontal="justify" vertical="top" wrapText="1"/>
    </xf>
    <xf numFmtId="0" fontId="40" fillId="0" borderId="0" xfId="0" applyFont="1" applyAlignment="1">
      <alignment horizontal="right" vertical="top" wrapText="1"/>
    </xf>
    <xf numFmtId="4" fontId="78" fillId="0" borderId="0" xfId="0" applyNumberFormat="1" applyFont="1" applyAlignment="1">
      <alignment horizontal="justify" vertical="top"/>
    </xf>
    <xf numFmtId="4" fontId="77" fillId="0" borderId="0" xfId="0" applyNumberFormat="1" applyFont="1" applyAlignment="1">
      <alignment horizontal="left" vertical="top" wrapText="1"/>
    </xf>
    <xf numFmtId="165" fontId="76" fillId="0" borderId="0" xfId="0" applyNumberFormat="1" applyFont="1" applyBorder="1" applyAlignment="1">
      <alignment horizontal="left" vertical="top" wrapText="1"/>
    </xf>
    <xf numFmtId="4" fontId="76" fillId="0" borderId="0" xfId="0" applyNumberFormat="1" applyFont="1" applyBorder="1" applyAlignment="1">
      <alignment horizontal="left" vertical="top" wrapText="1"/>
    </xf>
    <xf numFmtId="49" fontId="30" fillId="0" borderId="10" xfId="0" applyNumberFormat="1" applyFont="1" applyFill="1" applyBorder="1" applyAlignment="1" applyProtection="1">
      <alignment horizontal="justify" vertical="top" wrapText="1"/>
      <protection/>
    </xf>
    <xf numFmtId="49" fontId="80" fillId="0" borderId="0" xfId="0" applyNumberFormat="1" applyFont="1" applyFill="1" applyBorder="1" applyAlignment="1" applyProtection="1">
      <alignment horizontal="justify" vertical="top" wrapText="1"/>
      <protection/>
    </xf>
    <xf numFmtId="4" fontId="80" fillId="0" borderId="0" xfId="0" applyNumberFormat="1" applyFont="1" applyFill="1" applyBorder="1" applyAlignment="1" applyProtection="1">
      <alignment horizontal="right" vertical="top" wrapText="1"/>
      <protection/>
    </xf>
    <xf numFmtId="165" fontId="80" fillId="0" borderId="0" xfId="0" applyNumberFormat="1" applyFont="1" applyFill="1" applyBorder="1" applyAlignment="1" applyProtection="1">
      <alignment horizontal="right" vertical="top" wrapText="1"/>
      <protection/>
    </xf>
    <xf numFmtId="49" fontId="5" fillId="0" borderId="0" xfId="0" applyNumberFormat="1" applyFont="1" applyAlignment="1">
      <alignment horizontal="justify" vertical="top" wrapText="1"/>
    </xf>
    <xf numFmtId="4" fontId="5" fillId="0" borderId="0" xfId="0" applyNumberFormat="1" applyFont="1" applyAlignment="1">
      <alignment horizontal="justify" wrapText="1"/>
    </xf>
    <xf numFmtId="165" fontId="35" fillId="0" borderId="10" xfId="76" applyNumberFormat="1" applyFont="1" applyBorder="1" applyAlignment="1" applyProtection="1">
      <alignment horizontal="right" vertical="top" wrapText="1"/>
      <protection/>
    </xf>
    <xf numFmtId="4" fontId="85" fillId="0" borderId="12" xfId="0" applyNumberFormat="1" applyFont="1" applyBorder="1" applyAlignment="1">
      <alignment horizontal="justify" vertical="top" wrapText="1"/>
    </xf>
    <xf numFmtId="4" fontId="76" fillId="0" borderId="12" xfId="0" applyNumberFormat="1" applyFont="1" applyBorder="1" applyAlignment="1">
      <alignment horizontal="justify" vertical="top" wrapText="1"/>
    </xf>
    <xf numFmtId="165" fontId="77" fillId="0" borderId="12" xfId="0" applyNumberFormat="1" applyFont="1" applyBorder="1" applyAlignment="1">
      <alignment vertical="top" wrapText="1"/>
    </xf>
    <xf numFmtId="4" fontId="32" fillId="0" borderId="0" xfId="0" applyNumberFormat="1" applyFont="1" applyAlignment="1">
      <alignment horizontal="justify" vertical="top" wrapText="1"/>
    </xf>
    <xf numFmtId="165" fontId="77" fillId="0" borderId="0" xfId="0" applyNumberFormat="1" applyFont="1" applyAlignment="1">
      <alignment horizontal="center" vertical="top" wrapText="1"/>
    </xf>
    <xf numFmtId="4" fontId="77" fillId="0" borderId="0" xfId="0" applyNumberFormat="1" applyFont="1" applyAlignment="1">
      <alignment horizontal="center" wrapText="1"/>
    </xf>
    <xf numFmtId="4" fontId="77" fillId="0" borderId="0" xfId="0" applyNumberFormat="1" applyFont="1" applyAlignment="1">
      <alignment horizontal="center" vertical="top" wrapText="1"/>
    </xf>
    <xf numFmtId="0" fontId="13" fillId="0" borderId="0" xfId="0" applyFont="1" applyBorder="1" applyAlignment="1">
      <alignment horizontal="justify" vertical="top" wrapText="1"/>
    </xf>
    <xf numFmtId="0" fontId="30" fillId="0" borderId="0" xfId="0" applyFont="1" applyBorder="1" applyAlignment="1">
      <alignment horizontal="right" vertical="top" wrapText="1"/>
    </xf>
    <xf numFmtId="4" fontId="77" fillId="0" borderId="0" xfId="0" applyNumberFormat="1" applyFont="1" applyAlignment="1">
      <alignment horizontal="justify" vertical="top" wrapText="1"/>
    </xf>
    <xf numFmtId="0" fontId="5" fillId="0" borderId="0" xfId="0" applyFont="1" applyAlignment="1">
      <alignment horizontal="justify" vertical="top" wrapText="1"/>
    </xf>
    <xf numFmtId="4" fontId="5" fillId="0" borderId="0" xfId="0" applyNumberFormat="1" applyFont="1" applyAlignment="1">
      <alignment horizontal="justify" vertical="top" wrapText="1"/>
    </xf>
    <xf numFmtId="4" fontId="76" fillId="0" borderId="0" xfId="0" applyNumberFormat="1" applyFont="1" applyAlignment="1">
      <alignment horizontal="justify" vertical="top" wrapText="1"/>
    </xf>
    <xf numFmtId="4" fontId="77" fillId="0" borderId="0" xfId="0" applyNumberFormat="1" applyFont="1" applyAlignment="1">
      <alignment horizontal="left" vertical="top" wrapText="1"/>
    </xf>
    <xf numFmtId="165" fontId="77" fillId="0" borderId="0" xfId="0" applyNumberFormat="1" applyFont="1" applyBorder="1" applyAlignment="1">
      <alignment horizontal="justify" vertical="top" wrapText="1"/>
    </xf>
    <xf numFmtId="4" fontId="85" fillId="0" borderId="0" xfId="0" applyNumberFormat="1" applyFont="1" applyBorder="1" applyAlignment="1">
      <alignment horizontal="justify" vertical="top" wrapText="1"/>
    </xf>
    <xf numFmtId="4" fontId="77" fillId="0" borderId="12" xfId="0" applyNumberFormat="1" applyFont="1" applyBorder="1" applyAlignment="1">
      <alignment horizontal="justify" vertical="top" wrapText="1"/>
    </xf>
    <xf numFmtId="0" fontId="5" fillId="0" borderId="0" xfId="0" applyFont="1" applyAlignment="1">
      <alignment horizontal="right"/>
    </xf>
    <xf numFmtId="4" fontId="5" fillId="0" borderId="0" xfId="0" applyNumberFormat="1" applyFont="1" applyAlignment="1">
      <alignment horizontal="left" vertical="top" wrapText="1"/>
    </xf>
    <xf numFmtId="165" fontId="5" fillId="0" borderId="0" xfId="0" applyNumberFormat="1" applyFont="1" applyAlignment="1">
      <alignment wrapText="1"/>
    </xf>
    <xf numFmtId="4" fontId="5" fillId="0" borderId="0" xfId="0" applyNumberFormat="1" applyFont="1" applyAlignment="1">
      <alignment horizontal="left" wrapText="1"/>
    </xf>
    <xf numFmtId="0" fontId="76" fillId="0" borderId="12" xfId="0" applyFont="1" applyBorder="1" applyAlignment="1">
      <alignment vertical="center"/>
    </xf>
    <xf numFmtId="4" fontId="77" fillId="0" borderId="10" xfId="0" applyNumberFormat="1" applyFont="1" applyBorder="1" applyAlignment="1">
      <alignment horizontal="left" vertical="top" wrapText="1"/>
    </xf>
    <xf numFmtId="165" fontId="77" fillId="0" borderId="12" xfId="0" applyNumberFormat="1" applyFont="1" applyBorder="1" applyAlignment="1">
      <alignment wrapText="1"/>
    </xf>
    <xf numFmtId="0" fontId="32" fillId="0" borderId="0" xfId="0" applyFont="1" applyAlignment="1">
      <alignment horizontal="justify" vertical="top" wrapText="1"/>
    </xf>
    <xf numFmtId="165" fontId="84" fillId="0" borderId="0" xfId="0" applyNumberFormat="1" applyFont="1" applyAlignment="1">
      <alignment horizontal="center" vertical="top" wrapText="1"/>
    </xf>
    <xf numFmtId="4" fontId="84" fillId="0" borderId="0" xfId="0" applyNumberFormat="1" applyFont="1" applyAlignment="1">
      <alignment horizontal="center" wrapText="1"/>
    </xf>
    <xf numFmtId="4" fontId="76" fillId="33" borderId="0" xfId="0" applyNumberFormat="1" applyFont="1" applyFill="1" applyBorder="1" applyAlignment="1">
      <alignment horizontal="justify" vertical="top" wrapText="1"/>
    </xf>
    <xf numFmtId="4" fontId="77" fillId="0" borderId="12" xfId="0" applyNumberFormat="1" applyFont="1" applyBorder="1" applyAlignment="1">
      <alignment horizontal="left" vertical="top" wrapText="1"/>
    </xf>
    <xf numFmtId="0" fontId="5" fillId="0" borderId="0" xfId="62" applyFont="1" applyAlignment="1">
      <alignment horizontal="right" wrapText="1"/>
      <protection/>
    </xf>
    <xf numFmtId="4" fontId="3" fillId="0" borderId="0" xfId="0" applyNumberFormat="1" applyFont="1" applyBorder="1" applyAlignment="1">
      <alignment horizontal="justify" vertical="top" wrapText="1"/>
    </xf>
    <xf numFmtId="0" fontId="3" fillId="0" borderId="0" xfId="0" applyFont="1" applyAlignment="1">
      <alignment horizontal="left"/>
    </xf>
    <xf numFmtId="0" fontId="3" fillId="0" borderId="0" xfId="0" applyNumberFormat="1" applyFont="1" applyFill="1" applyBorder="1" applyAlignment="1" applyProtection="1">
      <alignment horizontal="left" vertical="top"/>
      <protection/>
    </xf>
    <xf numFmtId="0" fontId="12" fillId="0" borderId="0" xfId="0" applyNumberFormat="1" applyFont="1" applyFill="1" applyBorder="1" applyAlignment="1" applyProtection="1">
      <alignment horizontal="left" vertical="top"/>
      <protection/>
    </xf>
    <xf numFmtId="0" fontId="80"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horizontal="justify" vertical="top"/>
      <protection/>
    </xf>
    <xf numFmtId="0" fontId="5" fillId="0" borderId="10" xfId="0" applyFont="1" applyBorder="1" applyAlignment="1">
      <alignment horizontal="left"/>
    </xf>
    <xf numFmtId="4" fontId="77" fillId="0" borderId="0" xfId="0" applyNumberFormat="1" applyFont="1" applyAlignment="1">
      <alignment horizontal="justify" vertical="top" wrapText="1"/>
    </xf>
    <xf numFmtId="0" fontId="5" fillId="0" borderId="0" xfId="0" applyFont="1" applyAlignment="1">
      <alignment horizontal="justify" vertical="top" wrapText="1"/>
    </xf>
    <xf numFmtId="4" fontId="83" fillId="0" borderId="0" xfId="0" applyNumberFormat="1" applyFont="1" applyAlignment="1">
      <alignment horizontal="center" vertical="top" wrapText="1"/>
    </xf>
    <xf numFmtId="49" fontId="5" fillId="0" borderId="0" xfId="0" applyNumberFormat="1" applyFont="1" applyFill="1" applyBorder="1" applyAlignment="1" applyProtection="1">
      <alignment horizontal="justify" vertical="top" wrapText="1"/>
      <protection/>
    </xf>
    <xf numFmtId="0" fontId="5" fillId="0" borderId="0" xfId="0" applyFont="1" applyFill="1" applyAlignment="1">
      <alignment horizontal="justify" vertical="top" wrapText="1"/>
    </xf>
    <xf numFmtId="0" fontId="5" fillId="0" borderId="0" xfId="0" applyFont="1" applyBorder="1" applyAlignment="1">
      <alignment horizontal="justify" vertical="top" wrapText="1"/>
    </xf>
    <xf numFmtId="0" fontId="77" fillId="0" borderId="0" xfId="0" applyFont="1" applyBorder="1" applyAlignment="1">
      <alignment horizontal="justify" vertical="top" wrapText="1"/>
    </xf>
    <xf numFmtId="0" fontId="3" fillId="0" borderId="0" xfId="0" applyFont="1" applyAlignment="1">
      <alignment horizontal="justify" vertical="top" wrapText="1"/>
    </xf>
    <xf numFmtId="0" fontId="5" fillId="0" borderId="0" xfId="0" applyFont="1" applyAlignment="1">
      <alignment horizontal="left" vertical="top" wrapText="1"/>
    </xf>
    <xf numFmtId="0" fontId="31" fillId="0" borderId="0" xfId="0" applyFont="1" applyAlignment="1" applyProtection="1">
      <alignment horizontal="center"/>
      <protection/>
    </xf>
    <xf numFmtId="4" fontId="5" fillId="0" borderId="0" xfId="0" applyNumberFormat="1" applyFont="1" applyAlignment="1">
      <alignment horizontal="justify" vertical="top" wrapText="1"/>
    </xf>
    <xf numFmtId="0" fontId="89" fillId="0" borderId="0" xfId="0" applyFont="1" applyAlignment="1" applyProtection="1">
      <alignment horizontal="center" wrapText="1"/>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protection/>
    </xf>
    <xf numFmtId="4" fontId="76" fillId="0" borderId="0" xfId="0" applyNumberFormat="1" applyFont="1" applyAlignment="1">
      <alignment horizontal="justify" vertical="top" wrapText="1"/>
    </xf>
    <xf numFmtId="0" fontId="3" fillId="0" borderId="0" xfId="0" applyFont="1" applyBorder="1" applyAlignment="1">
      <alignment horizontal="justify" vertical="top" wrapText="1"/>
    </xf>
    <xf numFmtId="0" fontId="4" fillId="0" borderId="0" xfId="0" applyFont="1" applyAlignment="1">
      <alignment horizontal="justify" vertical="top" wrapText="1"/>
    </xf>
    <xf numFmtId="4" fontId="77" fillId="0" borderId="0" xfId="0" applyNumberFormat="1" applyFont="1" applyBorder="1" applyAlignment="1">
      <alignment horizontal="justify" vertical="top" wrapText="1"/>
    </xf>
    <xf numFmtId="2" fontId="40" fillId="0" borderId="0" xfId="0" applyNumberFormat="1" applyFont="1" applyBorder="1" applyAlignment="1">
      <alignment horizontal="left" vertical="top" wrapText="1"/>
    </xf>
    <xf numFmtId="2" fontId="40" fillId="0" borderId="0" xfId="0" applyNumberFormat="1" applyFont="1" applyBorder="1" applyAlignment="1">
      <alignment horizontal="left" vertical="top"/>
    </xf>
    <xf numFmtId="4" fontId="77" fillId="0" borderId="0" xfId="0" applyNumberFormat="1" applyFont="1" applyAlignment="1">
      <alignment horizontal="left" vertical="top" wrapText="1"/>
    </xf>
    <xf numFmtId="0" fontId="77" fillId="0" borderId="0" xfId="0" applyFont="1" applyAlignment="1">
      <alignment horizontal="justify" vertical="top"/>
    </xf>
    <xf numFmtId="0" fontId="5" fillId="0" borderId="0" xfId="0" applyFont="1" applyAlignment="1">
      <alignment horizontal="justify" vertical="top" wrapText="1"/>
    </xf>
    <xf numFmtId="4" fontId="76" fillId="33" borderId="12" xfId="0" applyNumberFormat="1" applyFont="1" applyFill="1" applyBorder="1" applyAlignment="1">
      <alignment horizontal="left" vertical="top" wrapText="1"/>
    </xf>
    <xf numFmtId="4" fontId="5" fillId="0" borderId="0" xfId="0" applyNumberFormat="1" applyFont="1" applyFill="1" applyAlignment="1">
      <alignment horizontal="justify" vertical="top" wrapText="1"/>
    </xf>
    <xf numFmtId="0" fontId="3" fillId="0" borderId="0" xfId="0" applyFont="1" applyAlignment="1" applyProtection="1">
      <alignment horizontal="justify" vertical="top" wrapText="1"/>
      <protection/>
    </xf>
    <xf numFmtId="0" fontId="4" fillId="0" borderId="0" xfId="0" applyFont="1" applyAlignment="1" applyProtection="1">
      <alignment horizontal="justify" vertical="top" wrapText="1"/>
      <protection/>
    </xf>
    <xf numFmtId="0" fontId="3" fillId="0" borderId="0" xfId="0" applyFont="1" applyFill="1" applyAlignment="1">
      <alignment horizontal="left" vertical="top"/>
    </xf>
    <xf numFmtId="0" fontId="5" fillId="0" borderId="0" xfId="0" applyFont="1" applyFill="1" applyAlignment="1" applyProtection="1">
      <alignment horizontal="justify" vertical="top" wrapText="1"/>
      <protection/>
    </xf>
    <xf numFmtId="0" fontId="5" fillId="0" borderId="0" xfId="0" applyFont="1" applyFill="1" applyAlignment="1" applyProtection="1">
      <alignment horizontal="justify" vertical="top" wrapText="1"/>
      <protection/>
    </xf>
  </cellXfs>
  <cellStyles count="6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2" xfId="34"/>
    <cellStyle name="Dobro" xfId="35"/>
    <cellStyle name="Excel Built-in Normal" xfId="36"/>
    <cellStyle name="Isticanje1" xfId="37"/>
    <cellStyle name="Isticanje2" xfId="38"/>
    <cellStyle name="Isticanje3" xfId="39"/>
    <cellStyle name="Isticanje4" xfId="40"/>
    <cellStyle name="Isticanje5" xfId="41"/>
    <cellStyle name="Isticanje6" xfId="42"/>
    <cellStyle name="Izlaz" xfId="43"/>
    <cellStyle name="Izračun" xfId="44"/>
    <cellStyle name="kolona A" xfId="45"/>
    <cellStyle name="kolona B" xfId="46"/>
    <cellStyle name="kolona C" xfId="47"/>
    <cellStyle name="kolona D" xfId="48"/>
    <cellStyle name="kolona E" xfId="49"/>
    <cellStyle name="Loše" xfId="50"/>
    <cellStyle name="Naslov" xfId="51"/>
    <cellStyle name="Naslov 1" xfId="52"/>
    <cellStyle name="Naslov 2" xfId="53"/>
    <cellStyle name="Naslov 3" xfId="54"/>
    <cellStyle name="Naslov 4" xfId="55"/>
    <cellStyle name="Neutralno" xfId="56"/>
    <cellStyle name="Normal 10 2" xfId="57"/>
    <cellStyle name="Normal 10 2 2 2" xfId="58"/>
    <cellStyle name="Normal 2" xfId="59"/>
    <cellStyle name="Normal 2 2" xfId="60"/>
    <cellStyle name="Normal 5" xfId="61"/>
    <cellStyle name="Normal_Sheet3" xfId="62"/>
    <cellStyle name="Normalno 2" xfId="63"/>
    <cellStyle name="Obično 2" xfId="64"/>
    <cellStyle name="Obično_Špranca" xfId="65"/>
    <cellStyle name="Percent" xfId="66"/>
    <cellStyle name="Povezana ćelija" xfId="67"/>
    <cellStyle name="Provjera ćelije" xfId="68"/>
    <cellStyle name="Standard" xfId="69"/>
    <cellStyle name="Tekst objašnjenja" xfId="70"/>
    <cellStyle name="Tekst upozorenja" xfId="71"/>
    <cellStyle name="Ukupni zbroj" xfId="72"/>
    <cellStyle name="Unos" xfId="73"/>
    <cellStyle name="Currency" xfId="74"/>
    <cellStyle name="Currency [0]" xfId="75"/>
    <cellStyle name="Comma" xfId="76"/>
    <cellStyle name="Comma [0]"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61"/>
  <sheetViews>
    <sheetView view="pageBreakPreview" zoomScaleSheetLayoutView="100" zoomScalePageLayoutView="0" workbookViewId="0" topLeftCell="A1">
      <selection activeCell="J30" sqref="J29:J30"/>
    </sheetView>
  </sheetViews>
  <sheetFormatPr defaultColWidth="9.140625" defaultRowHeight="15"/>
  <cols>
    <col min="1" max="1" width="4.7109375" style="33" customWidth="1"/>
    <col min="2" max="2" width="42.7109375" style="33" customWidth="1"/>
    <col min="3" max="4" width="7.7109375" style="33" customWidth="1"/>
    <col min="5" max="5" width="11.7109375" style="34" customWidth="1"/>
    <col min="6" max="6" width="12.7109375" style="34" customWidth="1"/>
    <col min="7" max="7" width="9.57421875" style="34" customWidth="1"/>
    <col min="8" max="16384" width="9.140625" style="33" customWidth="1"/>
  </cols>
  <sheetData>
    <row r="1" spans="1:6" ht="15">
      <c r="A1" s="124"/>
      <c r="B1" s="124"/>
      <c r="C1" s="124"/>
      <c r="D1" s="124"/>
      <c r="E1" s="123"/>
      <c r="F1" s="123"/>
    </row>
    <row r="2" spans="1:7" s="81" customFormat="1" ht="15" customHeight="1">
      <c r="A2" s="78" t="s">
        <v>81</v>
      </c>
      <c r="B2" s="79"/>
      <c r="C2" s="79"/>
      <c r="D2" s="79"/>
      <c r="E2" s="79"/>
      <c r="F2" s="79"/>
      <c r="G2" s="80"/>
    </row>
    <row r="3" spans="1:7" s="39" customFormat="1" ht="15" customHeight="1">
      <c r="A3" s="40" t="s">
        <v>79</v>
      </c>
      <c r="B3" s="386" t="s">
        <v>149</v>
      </c>
      <c r="C3" s="386"/>
      <c r="D3" s="386"/>
      <c r="E3" s="386"/>
      <c r="F3" s="386"/>
      <c r="G3" s="41"/>
    </row>
    <row r="4" ht="15" customHeight="1">
      <c r="B4" s="78" t="s">
        <v>230</v>
      </c>
    </row>
    <row r="5" ht="15" customHeight="1">
      <c r="A5" s="122"/>
    </row>
    <row r="6" spans="1:7" s="45" customFormat="1" ht="15" customHeight="1">
      <c r="A6" s="38" t="s">
        <v>82</v>
      </c>
      <c r="B6" s="46"/>
      <c r="C6" s="46"/>
      <c r="D6" s="46"/>
      <c r="E6" s="46"/>
      <c r="F6" s="46"/>
      <c r="G6" s="44"/>
    </row>
    <row r="7" spans="2:6" ht="15" customHeight="1">
      <c r="B7" s="387" t="s">
        <v>231</v>
      </c>
      <c r="C7" s="387"/>
      <c r="D7" s="387"/>
      <c r="E7" s="387"/>
      <c r="F7" s="387"/>
    </row>
    <row r="8" ht="15" customHeight="1"/>
    <row r="9" ht="15" customHeight="1">
      <c r="A9" s="38" t="s">
        <v>83</v>
      </c>
    </row>
    <row r="10" spans="2:6" ht="15" customHeight="1">
      <c r="B10" s="387" t="s">
        <v>232</v>
      </c>
      <c r="C10" s="387"/>
      <c r="D10" s="387"/>
      <c r="E10" s="387"/>
      <c r="F10" s="387"/>
    </row>
    <row r="11" ht="15" customHeight="1"/>
    <row r="12" ht="15" customHeight="1">
      <c r="A12" s="38" t="s">
        <v>229</v>
      </c>
    </row>
    <row r="13" ht="15" customHeight="1">
      <c r="B13" s="38" t="s">
        <v>233</v>
      </c>
    </row>
    <row r="14" ht="15" customHeight="1">
      <c r="B14" s="38"/>
    </row>
    <row r="15" spans="1:2" ht="15" customHeight="1">
      <c r="A15" s="38"/>
      <c r="B15" s="38"/>
    </row>
    <row r="16" spans="1:2" ht="15" customHeight="1">
      <c r="A16" s="38"/>
      <c r="B16" s="38"/>
    </row>
    <row r="17" spans="1:2" ht="15" customHeight="1">
      <c r="A17" s="38"/>
      <c r="B17" s="38"/>
    </row>
    <row r="18" spans="1:2" ht="15" customHeight="1">
      <c r="A18" s="38"/>
      <c r="B18" s="38"/>
    </row>
    <row r="19" spans="1:2" ht="15" customHeight="1">
      <c r="A19" s="390" t="s">
        <v>84</v>
      </c>
      <c r="B19" s="390"/>
    </row>
    <row r="20" spans="2:6" ht="18.75">
      <c r="B20" s="121" t="s">
        <v>234</v>
      </c>
      <c r="C20" s="120"/>
      <c r="D20" s="120"/>
      <c r="E20" s="120"/>
      <c r="F20" s="120"/>
    </row>
    <row r="21" ht="15" customHeight="1"/>
    <row r="22" spans="1:7" s="50" customFormat="1" ht="15" customHeight="1">
      <c r="A22" s="386" t="s">
        <v>228</v>
      </c>
      <c r="B22" s="386"/>
      <c r="C22" s="47"/>
      <c r="D22" s="48"/>
      <c r="E22" s="49"/>
      <c r="F22" s="49"/>
      <c r="G22" s="49"/>
    </row>
    <row r="23" spans="1:7" s="50" customFormat="1" ht="15" customHeight="1">
      <c r="A23" s="51"/>
      <c r="B23" s="386" t="s">
        <v>85</v>
      </c>
      <c r="C23" s="386"/>
      <c r="D23" s="386"/>
      <c r="E23" s="386"/>
      <c r="F23" s="386"/>
      <c r="G23" s="49"/>
    </row>
    <row r="24" s="50" customFormat="1" ht="15" customHeight="1">
      <c r="B24" s="78" t="s">
        <v>80</v>
      </c>
    </row>
    <row r="25" spans="1:7" s="50" customFormat="1" ht="15" customHeight="1">
      <c r="A25" s="78"/>
      <c r="B25" s="119" t="s">
        <v>227</v>
      </c>
      <c r="D25" s="84"/>
      <c r="E25" s="85"/>
      <c r="F25" s="85"/>
      <c r="G25" s="85"/>
    </row>
    <row r="26" spans="1:7" s="45" customFormat="1" ht="15" customHeight="1">
      <c r="A26" s="35"/>
      <c r="B26" s="35"/>
      <c r="C26" s="86"/>
      <c r="D26" s="86"/>
      <c r="E26" s="86"/>
      <c r="F26" s="86"/>
      <c r="G26" s="86"/>
    </row>
    <row r="27" spans="1:7" s="45" customFormat="1" ht="15" customHeight="1">
      <c r="A27" s="390" t="s">
        <v>236</v>
      </c>
      <c r="B27" s="390"/>
      <c r="C27" s="86"/>
      <c r="D27" s="86"/>
      <c r="E27" s="86"/>
      <c r="F27" s="86"/>
      <c r="G27" s="86"/>
    </row>
    <row r="28" spans="2:5" s="45" customFormat="1" ht="15" customHeight="1">
      <c r="B28" s="86" t="s">
        <v>235</v>
      </c>
      <c r="C28" s="86"/>
      <c r="D28" s="86"/>
      <c r="E28" s="86"/>
    </row>
    <row r="29" spans="1:7" s="45" customFormat="1" ht="15" customHeight="1">
      <c r="A29" s="35"/>
      <c r="B29" s="35" t="s">
        <v>85</v>
      </c>
      <c r="C29" s="387"/>
      <c r="D29" s="387"/>
      <c r="E29" s="387"/>
      <c r="F29" s="387"/>
      <c r="G29" s="387"/>
    </row>
    <row r="30" spans="1:7" s="45" customFormat="1" ht="15" customHeight="1">
      <c r="A30" s="35"/>
      <c r="B30" s="35" t="s">
        <v>80</v>
      </c>
      <c r="C30" s="86"/>
      <c r="D30" s="86"/>
      <c r="E30" s="86"/>
      <c r="F30" s="86"/>
      <c r="G30" s="86"/>
    </row>
    <row r="31" s="45" customFormat="1" ht="15" customHeight="1">
      <c r="B31" s="35"/>
    </row>
    <row r="32" spans="2:6" s="45" customFormat="1" ht="15" customHeight="1">
      <c r="B32" s="387"/>
      <c r="C32" s="387"/>
      <c r="D32" s="387"/>
      <c r="E32" s="387"/>
      <c r="F32" s="387"/>
    </row>
    <row r="33" spans="1:2" s="45" customFormat="1" ht="15" customHeight="1">
      <c r="A33" s="87"/>
      <c r="B33" s="88"/>
    </row>
    <row r="34" spans="1:7" s="45" customFormat="1" ht="15" customHeight="1">
      <c r="A34" s="87"/>
      <c r="B34" s="88"/>
      <c r="C34" s="86"/>
      <c r="D34" s="86"/>
      <c r="E34" s="86"/>
      <c r="F34" s="86"/>
      <c r="G34" s="86"/>
    </row>
    <row r="35" spans="1:7" s="45" customFormat="1" ht="15" customHeight="1">
      <c r="A35" s="87"/>
      <c r="B35" s="87"/>
      <c r="C35" s="87"/>
      <c r="D35" s="83"/>
      <c r="E35" s="36"/>
      <c r="F35" s="36"/>
      <c r="G35" s="36"/>
    </row>
    <row r="36" spans="2:6" s="45" customFormat="1" ht="15" customHeight="1">
      <c r="B36" s="387"/>
      <c r="C36" s="387"/>
      <c r="D36" s="387"/>
      <c r="E36" s="387"/>
      <c r="F36" s="387"/>
    </row>
    <row r="37" s="45" customFormat="1" ht="15" customHeight="1">
      <c r="B37" s="88"/>
    </row>
    <row r="38" spans="1:2" s="45" customFormat="1" ht="15" customHeight="1">
      <c r="A38" s="87"/>
      <c r="B38" s="88"/>
    </row>
    <row r="39" spans="1:2" s="45" customFormat="1" ht="15" customHeight="1">
      <c r="A39" s="87"/>
      <c r="B39" s="87"/>
    </row>
    <row r="40" spans="2:6" s="45" customFormat="1" ht="15" customHeight="1">
      <c r="B40" s="86"/>
      <c r="C40" s="86"/>
      <c r="D40" s="86"/>
      <c r="E40" s="86"/>
      <c r="F40" s="86"/>
    </row>
    <row r="41" spans="1:2" s="45" customFormat="1" ht="15" customHeight="1">
      <c r="A41" s="87"/>
      <c r="B41" s="88"/>
    </row>
    <row r="42" spans="2:7" s="45" customFormat="1" ht="15" customHeight="1">
      <c r="B42" s="35"/>
      <c r="C42" s="86"/>
      <c r="D42" s="86"/>
      <c r="E42" s="86"/>
      <c r="F42" s="86"/>
      <c r="G42" s="86"/>
    </row>
    <row r="43" spans="1:7" s="42" customFormat="1" ht="15" customHeight="1">
      <c r="A43" s="87"/>
      <c r="B43" s="87"/>
      <c r="C43" s="87"/>
      <c r="D43" s="82"/>
      <c r="E43" s="37"/>
      <c r="F43" s="37"/>
      <c r="G43" s="37"/>
    </row>
    <row r="44" spans="2:7" s="45" customFormat="1" ht="15" customHeight="1">
      <c r="B44" s="389"/>
      <c r="C44" s="389"/>
      <c r="D44" s="389"/>
      <c r="E44" s="389"/>
      <c r="F44" s="389"/>
      <c r="G44" s="36"/>
    </row>
    <row r="45" spans="2:7" s="45" customFormat="1" ht="15" customHeight="1">
      <c r="B45" s="118"/>
      <c r="C45" s="117"/>
      <c r="D45" s="116"/>
      <c r="E45" s="115"/>
      <c r="F45" s="115"/>
      <c r="G45" s="36"/>
    </row>
    <row r="46" spans="1:7" s="42" customFormat="1" ht="15" customHeight="1">
      <c r="A46" s="81"/>
      <c r="B46" s="114"/>
      <c r="C46" s="114"/>
      <c r="D46" s="113"/>
      <c r="E46" s="112"/>
      <c r="F46" s="112"/>
      <c r="G46" s="37"/>
    </row>
    <row r="47" s="42" customFormat="1" ht="15" customHeight="1"/>
    <row r="48" spans="1:2" s="42" customFormat="1" ht="15" customHeight="1">
      <c r="A48" s="89" t="s">
        <v>226</v>
      </c>
      <c r="B48" s="81"/>
    </row>
    <row r="49" spans="1:7" s="42" customFormat="1" ht="15" customHeight="1">
      <c r="A49" s="111"/>
      <c r="B49" s="391" t="s">
        <v>237</v>
      </c>
      <c r="C49" s="391"/>
      <c r="D49" s="391"/>
      <c r="E49" s="391"/>
      <c r="F49" s="391"/>
      <c r="G49" s="37"/>
    </row>
    <row r="50" spans="1:7" s="42" customFormat="1" ht="15" customHeight="1">
      <c r="A50" s="110"/>
      <c r="B50" s="108"/>
      <c r="C50" s="108"/>
      <c r="D50" s="108"/>
      <c r="E50" s="109"/>
      <c r="F50" s="108"/>
      <c r="G50" s="37"/>
    </row>
    <row r="51" spans="1:7" s="50" customFormat="1" ht="15" customHeight="1">
      <c r="A51" s="107"/>
      <c r="B51" s="107"/>
      <c r="C51" s="107"/>
      <c r="D51" s="106"/>
      <c r="E51" s="105"/>
      <c r="F51" s="105"/>
      <c r="G51" s="49"/>
    </row>
    <row r="52" spans="1:255" ht="15">
      <c r="A52" s="104"/>
      <c r="B52" s="103" t="s">
        <v>219</v>
      </c>
      <c r="C52" s="103"/>
      <c r="D52" s="103"/>
      <c r="E52" s="103"/>
      <c r="F52" s="103"/>
      <c r="G52" s="102"/>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c r="IN52" s="39"/>
      <c r="IO52" s="39"/>
      <c r="IP52" s="39"/>
      <c r="IQ52" s="39"/>
      <c r="IR52" s="39"/>
      <c r="IS52" s="39"/>
      <c r="IT52" s="39"/>
      <c r="IU52" s="39"/>
    </row>
    <row r="53" spans="3:7" s="45" customFormat="1" ht="15" customHeight="1">
      <c r="C53" s="388"/>
      <c r="D53" s="388"/>
      <c r="E53" s="388"/>
      <c r="F53" s="388"/>
      <c r="G53" s="388"/>
    </row>
    <row r="54" spans="1:6" s="45" customFormat="1" ht="15" customHeight="1">
      <c r="A54" s="38" t="s">
        <v>2</v>
      </c>
      <c r="B54" s="38" t="s">
        <v>238</v>
      </c>
      <c r="C54" s="86"/>
      <c r="D54" s="86"/>
      <c r="E54" s="101" t="s">
        <v>220</v>
      </c>
      <c r="F54" s="100">
        <f>SUM('MAPA 1'!F886)</f>
        <v>0</v>
      </c>
    </row>
    <row r="55" spans="1:6" s="45" customFormat="1" ht="15" customHeight="1">
      <c r="A55" s="99"/>
      <c r="B55" s="99" t="s">
        <v>225</v>
      </c>
      <c r="C55" s="99"/>
      <c r="D55" s="99"/>
      <c r="E55" s="98"/>
      <c r="F55" s="98">
        <f>SUM((F54/100)*25)</f>
        <v>0</v>
      </c>
    </row>
    <row r="56" spans="1:7" s="45" customFormat="1" ht="15" customHeight="1">
      <c r="A56" s="99"/>
      <c r="B56" s="99"/>
      <c r="C56" s="99"/>
      <c r="D56" s="99"/>
      <c r="E56" s="98"/>
      <c r="F56" s="98"/>
      <c r="G56" s="75"/>
    </row>
    <row r="57" spans="1:6" s="45" customFormat="1" ht="15" customHeight="1">
      <c r="A57" s="97"/>
      <c r="B57" s="97" t="s">
        <v>224</v>
      </c>
      <c r="C57" s="97"/>
      <c r="D57" s="97"/>
      <c r="E57" s="96"/>
      <c r="F57" s="96">
        <f>SUM(F54:F55)</f>
        <v>0</v>
      </c>
    </row>
    <row r="58" spans="1:7" s="45" customFormat="1" ht="15" customHeight="1">
      <c r="A58" s="33"/>
      <c r="B58" s="33"/>
      <c r="C58" s="33"/>
      <c r="D58" s="33"/>
      <c r="E58" s="34"/>
      <c r="F58" s="34"/>
      <c r="G58" s="44"/>
    </row>
    <row r="59" spans="1:7" s="45" customFormat="1" ht="15" customHeight="1">
      <c r="A59" s="95"/>
      <c r="B59" s="95"/>
      <c r="C59" s="94"/>
      <c r="D59" s="94"/>
      <c r="E59" s="93"/>
      <c r="F59" s="92"/>
      <c r="G59" s="91"/>
    </row>
    <row r="60" spans="1:7" s="45" customFormat="1" ht="15" customHeight="1">
      <c r="A60" s="52"/>
      <c r="B60" s="52"/>
      <c r="C60" s="52"/>
      <c r="D60" s="43"/>
      <c r="E60" s="44"/>
      <c r="F60" s="44"/>
      <c r="G60" s="44"/>
    </row>
    <row r="61" spans="1:4" ht="15">
      <c r="A61" s="90"/>
      <c r="D61" s="90"/>
    </row>
  </sheetData>
  <sheetProtection/>
  <mergeCells count="13">
    <mergeCell ref="B3:F3"/>
    <mergeCell ref="B7:F7"/>
    <mergeCell ref="B10:F10"/>
    <mergeCell ref="C53:G53"/>
    <mergeCell ref="B32:F32"/>
    <mergeCell ref="B44:F44"/>
    <mergeCell ref="A19:B19"/>
    <mergeCell ref="A27:B27"/>
    <mergeCell ref="B23:F23"/>
    <mergeCell ref="A22:B22"/>
    <mergeCell ref="B49:F49"/>
    <mergeCell ref="B36:F36"/>
    <mergeCell ref="C29:G29"/>
  </mergeCells>
  <printOptions/>
  <pageMargins left="0.984251968503937" right="0.3937007874015748" top="0.984251968503937" bottom="0.5905511811023623" header="0.31496062992125984" footer="0.31496062992125984"/>
  <pageSetup orientation="portrait" paperSize="9" scale="98" r:id="rId1"/>
  <headerFooter differentFirst="1">
    <oddHeader>&amp;L&amp;9&amp;K00-047GORIČKI TRG - rekonstrukcija i uređenje, k.č. 73 i 74 k.o. Kraj
TROŠKOVNIK RADOVA
Z.O.P.: 14/16-15</oddHeader>
    <oddFooter>&amp;R&amp;9&amp;K00-048&amp;P</oddFooter>
  </headerFooter>
  <rowBreaks count="1" manualBreakCount="1">
    <brk id="50" max="5" man="1"/>
  </rowBreaks>
</worksheet>
</file>

<file path=xl/worksheets/sheet2.xml><?xml version="1.0" encoding="utf-8"?>
<worksheet xmlns="http://schemas.openxmlformats.org/spreadsheetml/2006/main" xmlns:r="http://schemas.openxmlformats.org/officeDocument/2006/relationships">
  <dimension ref="A1:IV886"/>
  <sheetViews>
    <sheetView tabSelected="1" view="pageBreakPreview" zoomScaleSheetLayoutView="100" zoomScalePageLayoutView="0" workbookViewId="0" topLeftCell="A758">
      <selection activeCell="A761" sqref="A761"/>
    </sheetView>
  </sheetViews>
  <sheetFormatPr defaultColWidth="9.140625" defaultRowHeight="15"/>
  <cols>
    <col min="1" max="1" width="4.7109375" style="125" customWidth="1"/>
    <col min="2" max="2" width="42.7109375" style="2" customWidth="1"/>
    <col min="3" max="3" width="6.7109375" style="3" customWidth="1"/>
    <col min="4" max="4" width="8.7109375" style="3" customWidth="1"/>
    <col min="5" max="5" width="11.7109375" style="11" customWidth="1"/>
    <col min="6" max="6" width="13.7109375" style="11" customWidth="1"/>
    <col min="7" max="7" width="27.57421875" style="2" customWidth="1"/>
    <col min="8" max="8" width="20.7109375" style="3" customWidth="1"/>
    <col min="9" max="9" width="45.28125" style="2" customWidth="1"/>
    <col min="10" max="16384" width="9.140625" style="2" customWidth="1"/>
  </cols>
  <sheetData>
    <row r="1" spans="1:6" s="222" customFormat="1" ht="12.75" customHeight="1">
      <c r="A1" s="348" t="s">
        <v>540</v>
      </c>
      <c r="B1" s="348" t="s">
        <v>539</v>
      </c>
      <c r="C1" s="184" t="s">
        <v>538</v>
      </c>
      <c r="D1" s="183" t="s">
        <v>537</v>
      </c>
      <c r="E1" s="182" t="s">
        <v>536</v>
      </c>
      <c r="F1" s="182" t="s">
        <v>535</v>
      </c>
    </row>
    <row r="2" spans="1:8" ht="12.75">
      <c r="A2" s="264"/>
      <c r="B2" s="415" t="s">
        <v>238</v>
      </c>
      <c r="C2" s="415"/>
      <c r="D2" s="415"/>
      <c r="E2" s="415"/>
      <c r="F2" s="415"/>
      <c r="H2" s="19"/>
    </row>
    <row r="3" spans="1:8" ht="12.75">
      <c r="A3" s="151"/>
      <c r="B3" s="347" t="s">
        <v>86</v>
      </c>
      <c r="C3" s="347"/>
      <c r="D3" s="347"/>
      <c r="E3" s="346"/>
      <c r="F3" s="346"/>
      <c r="H3" s="19"/>
    </row>
    <row r="5" spans="2:6" ht="30" customHeight="1">
      <c r="B5" s="412" t="s">
        <v>534</v>
      </c>
      <c r="C5" s="412"/>
      <c r="D5" s="412"/>
      <c r="E5" s="412"/>
      <c r="F5" s="412"/>
    </row>
    <row r="6" spans="2:6" ht="30" customHeight="1">
      <c r="B6" s="392" t="s">
        <v>533</v>
      </c>
      <c r="C6" s="392"/>
      <c r="D6" s="392"/>
      <c r="E6" s="392"/>
      <c r="F6" s="392"/>
    </row>
    <row r="7" spans="2:6" ht="42" customHeight="1">
      <c r="B7" s="413" t="s">
        <v>532</v>
      </c>
      <c r="C7" s="413"/>
      <c r="D7" s="413"/>
      <c r="E7" s="413"/>
      <c r="F7" s="413"/>
    </row>
    <row r="8" ht="12.75">
      <c r="B8" s="1"/>
    </row>
    <row r="9" spans="1:6" s="27" customFormat="1" ht="30" customHeight="1">
      <c r="A9" s="202"/>
      <c r="B9" s="393" t="s">
        <v>92</v>
      </c>
      <c r="C9" s="393"/>
      <c r="D9" s="393"/>
      <c r="E9" s="393"/>
      <c r="F9" s="393"/>
    </row>
    <row r="10" spans="2:6" ht="30" customHeight="1">
      <c r="B10" s="402" t="s">
        <v>531</v>
      </c>
      <c r="C10" s="402"/>
      <c r="D10" s="402"/>
      <c r="E10" s="402"/>
      <c r="F10" s="402"/>
    </row>
    <row r="11" spans="2:7" ht="45" customHeight="1">
      <c r="B11" s="402" t="s">
        <v>530</v>
      </c>
      <c r="C11" s="402"/>
      <c r="D11" s="402"/>
      <c r="E11" s="402"/>
      <c r="F11" s="402"/>
      <c r="G11" s="344"/>
    </row>
    <row r="12" spans="1:6" s="27" customFormat="1" ht="15" customHeight="1">
      <c r="A12" s="202"/>
      <c r="B12" s="28"/>
      <c r="C12" s="57"/>
      <c r="D12" s="32"/>
      <c r="E12" s="211"/>
      <c r="F12" s="211"/>
    </row>
    <row r="13" spans="1:8" ht="30" customHeight="1">
      <c r="A13" s="199"/>
      <c r="B13" s="402" t="s">
        <v>529</v>
      </c>
      <c r="C13" s="402"/>
      <c r="D13" s="402"/>
      <c r="E13" s="402"/>
      <c r="F13" s="402"/>
      <c r="H13" s="19"/>
    </row>
    <row r="14" spans="1:8" ht="15" customHeight="1">
      <c r="A14" s="199"/>
      <c r="H14" s="19"/>
    </row>
    <row r="15" spans="1:6" s="27" customFormat="1" ht="69" customHeight="1">
      <c r="A15" s="202"/>
      <c r="B15" s="393" t="s">
        <v>528</v>
      </c>
      <c r="C15" s="393"/>
      <c r="D15" s="393"/>
      <c r="E15" s="393"/>
      <c r="F15" s="393"/>
    </row>
    <row r="16" spans="1:7" s="27" customFormat="1" ht="81.75" customHeight="1">
      <c r="A16" s="202"/>
      <c r="B16" s="393" t="s">
        <v>527</v>
      </c>
      <c r="C16" s="393"/>
      <c r="D16" s="393"/>
      <c r="E16" s="393"/>
      <c r="F16" s="393"/>
      <c r="G16" s="192"/>
    </row>
    <row r="17" spans="1:6" s="27" customFormat="1" ht="30" customHeight="1">
      <c r="A17" s="202"/>
      <c r="B17" s="414" t="s">
        <v>526</v>
      </c>
      <c r="C17" s="393"/>
      <c r="D17" s="393"/>
      <c r="E17" s="393"/>
      <c r="F17" s="393"/>
    </row>
    <row r="18" spans="1:6" s="27" customFormat="1" ht="12.75">
      <c r="A18" s="206"/>
      <c r="B18" s="56"/>
      <c r="C18" s="215"/>
      <c r="D18" s="205"/>
      <c r="E18" s="216"/>
      <c r="F18" s="216"/>
    </row>
    <row r="19" spans="1:6" s="27" customFormat="1" ht="42" customHeight="1">
      <c r="A19" s="202"/>
      <c r="B19" s="393" t="s">
        <v>525</v>
      </c>
      <c r="C19" s="393"/>
      <c r="D19" s="393"/>
      <c r="E19" s="393"/>
      <c r="F19" s="393"/>
    </row>
    <row r="20" spans="1:6" s="27" customFormat="1" ht="31.5" customHeight="1">
      <c r="A20" s="343"/>
      <c r="B20" s="407" t="s">
        <v>541</v>
      </c>
      <c r="C20" s="407"/>
      <c r="D20" s="407"/>
      <c r="E20" s="407"/>
      <c r="F20" s="407"/>
    </row>
    <row r="21" spans="1:6" s="27" customFormat="1" ht="30" customHeight="1">
      <c r="A21" s="202"/>
      <c r="B21" s="393" t="s">
        <v>524</v>
      </c>
      <c r="C21" s="393"/>
      <c r="D21" s="393"/>
      <c r="E21" s="393"/>
      <c r="F21" s="393"/>
    </row>
    <row r="22" spans="1:6" s="27" customFormat="1" ht="66.75" customHeight="1">
      <c r="A22" s="202"/>
      <c r="B22" s="393" t="s">
        <v>523</v>
      </c>
      <c r="C22" s="393"/>
      <c r="D22" s="393"/>
      <c r="E22" s="393"/>
      <c r="F22" s="393"/>
    </row>
    <row r="23" spans="1:6" s="27" customFormat="1" ht="12.75">
      <c r="A23" s="202"/>
      <c r="B23" s="342"/>
      <c r="C23" s="342"/>
      <c r="D23" s="342"/>
      <c r="E23" s="342"/>
      <c r="F23" s="342"/>
    </row>
    <row r="24" spans="1:6" s="27" customFormat="1" ht="31.5" customHeight="1">
      <c r="A24" s="202"/>
      <c r="B24" s="393" t="s">
        <v>93</v>
      </c>
      <c r="C24" s="393"/>
      <c r="D24" s="393"/>
      <c r="E24" s="393"/>
      <c r="F24" s="393"/>
    </row>
    <row r="25" spans="1:6" s="27" customFormat="1" ht="12.75">
      <c r="A25" s="202"/>
      <c r="B25" s="396"/>
      <c r="C25" s="396"/>
      <c r="D25" s="396"/>
      <c r="E25" s="396"/>
      <c r="F25" s="396"/>
    </row>
    <row r="26" spans="1:6" s="27" customFormat="1" ht="12.75">
      <c r="A26" s="202"/>
      <c r="B26" s="28" t="s">
        <v>522</v>
      </c>
      <c r="C26" s="57"/>
      <c r="D26" s="32"/>
      <c r="E26" s="211"/>
      <c r="F26" s="211"/>
    </row>
    <row r="27" spans="1:7" s="27" customFormat="1" ht="93" customHeight="1">
      <c r="A27" s="213" t="s">
        <v>3</v>
      </c>
      <c r="B27" s="396" t="s">
        <v>521</v>
      </c>
      <c r="C27" s="396"/>
      <c r="D27" s="396"/>
      <c r="E27" s="396"/>
      <c r="F27" s="396"/>
      <c r="G27" s="192"/>
    </row>
    <row r="28" spans="1:6" s="27" customFormat="1" ht="54" customHeight="1">
      <c r="A28" s="213" t="s">
        <v>3</v>
      </c>
      <c r="B28" s="393" t="s">
        <v>520</v>
      </c>
      <c r="C28" s="393"/>
      <c r="D28" s="393"/>
      <c r="E28" s="393"/>
      <c r="F28" s="393"/>
    </row>
    <row r="29" spans="1:6" s="27" customFormat="1" ht="42" customHeight="1">
      <c r="A29" s="213" t="s">
        <v>3</v>
      </c>
      <c r="B29" s="393" t="s">
        <v>519</v>
      </c>
      <c r="C29" s="393"/>
      <c r="D29" s="393"/>
      <c r="E29" s="393"/>
      <c r="F29" s="393"/>
    </row>
    <row r="30" spans="1:6" s="27" customFormat="1" ht="12.75">
      <c r="A30" s="341"/>
      <c r="B30" s="59"/>
      <c r="C30" s="207"/>
      <c r="D30" s="3"/>
      <c r="E30" s="11"/>
      <c r="F30" s="11"/>
    </row>
    <row r="31" spans="1:6" s="27" customFormat="1" ht="28.5" customHeight="1">
      <c r="A31" s="341"/>
      <c r="B31" s="397" t="s">
        <v>518</v>
      </c>
      <c r="C31" s="397"/>
      <c r="D31" s="397"/>
      <c r="E31" s="397"/>
      <c r="F31" s="397"/>
    </row>
    <row r="32" spans="1:6" s="27" customFormat="1" ht="12.75">
      <c r="A32" s="213" t="s">
        <v>3</v>
      </c>
      <c r="B32" s="28" t="s">
        <v>517</v>
      </c>
      <c r="C32" s="57"/>
      <c r="D32" s="32"/>
      <c r="E32" s="211"/>
      <c r="F32" s="211"/>
    </row>
    <row r="33" spans="1:6" s="27" customFormat="1" ht="30" customHeight="1">
      <c r="A33" s="213" t="s">
        <v>3</v>
      </c>
      <c r="B33" s="393" t="s">
        <v>516</v>
      </c>
      <c r="C33" s="393"/>
      <c r="D33" s="393"/>
      <c r="E33" s="393"/>
      <c r="F33" s="393"/>
    </row>
    <row r="34" spans="1:6" s="27" customFormat="1" ht="42" customHeight="1">
      <c r="A34" s="213" t="s">
        <v>3</v>
      </c>
      <c r="B34" s="393" t="s">
        <v>515</v>
      </c>
      <c r="C34" s="393"/>
      <c r="D34" s="393"/>
      <c r="E34" s="393"/>
      <c r="F34" s="393"/>
    </row>
    <row r="35" spans="1:6" s="27" customFormat="1" ht="12.75">
      <c r="A35" s="213" t="s">
        <v>3</v>
      </c>
      <c r="B35" s="393" t="s">
        <v>514</v>
      </c>
      <c r="C35" s="393"/>
      <c r="D35" s="393"/>
      <c r="E35" s="393"/>
      <c r="F35" s="393"/>
    </row>
    <row r="36" spans="1:6" s="27" customFormat="1" ht="30" customHeight="1">
      <c r="A36" s="213" t="s">
        <v>3</v>
      </c>
      <c r="B36" s="393" t="s">
        <v>513</v>
      </c>
      <c r="C36" s="393"/>
      <c r="D36" s="393"/>
      <c r="E36" s="393"/>
      <c r="F36" s="393"/>
    </row>
    <row r="37" spans="1:6" s="27" customFormat="1" ht="30" customHeight="1">
      <c r="A37" s="213" t="s">
        <v>3</v>
      </c>
      <c r="B37" s="393" t="s">
        <v>512</v>
      </c>
      <c r="C37" s="393"/>
      <c r="D37" s="393"/>
      <c r="E37" s="393"/>
      <c r="F37" s="393"/>
    </row>
    <row r="38" spans="1:6" s="27" customFormat="1" ht="12.75">
      <c r="A38" s="206"/>
      <c r="B38" s="410"/>
      <c r="C38" s="411"/>
      <c r="D38" s="411"/>
      <c r="E38" s="411"/>
      <c r="F38" s="411"/>
    </row>
    <row r="39" spans="1:6" s="27" customFormat="1" ht="54" customHeight="1">
      <c r="A39" s="206"/>
      <c r="B39" s="397" t="s">
        <v>511</v>
      </c>
      <c r="C39" s="397"/>
      <c r="D39" s="397"/>
      <c r="E39" s="397"/>
      <c r="F39" s="397"/>
    </row>
    <row r="40" spans="1:6" s="27" customFormat="1" ht="54" customHeight="1">
      <c r="A40" s="202"/>
      <c r="B40" s="393" t="s">
        <v>510</v>
      </c>
      <c r="C40" s="393"/>
      <c r="D40" s="393"/>
      <c r="E40" s="393"/>
      <c r="F40" s="393"/>
    </row>
    <row r="41" spans="1:6" s="27" customFormat="1" ht="30" customHeight="1">
      <c r="A41" s="202"/>
      <c r="B41" s="393" t="s">
        <v>91</v>
      </c>
      <c r="C41" s="393"/>
      <c r="D41" s="393"/>
      <c r="E41" s="393"/>
      <c r="F41" s="393"/>
    </row>
    <row r="42" spans="1:6" s="27" customFormat="1" ht="12.75">
      <c r="A42" s="202"/>
      <c r="B42" s="28"/>
      <c r="C42" s="57"/>
      <c r="D42" s="32"/>
      <c r="E42" s="211"/>
      <c r="F42" s="211"/>
    </row>
    <row r="43" spans="1:6" s="27" customFormat="1" ht="42" customHeight="1">
      <c r="A43" s="202"/>
      <c r="B43" s="393" t="s">
        <v>90</v>
      </c>
      <c r="C43" s="393"/>
      <c r="D43" s="393"/>
      <c r="E43" s="393"/>
      <c r="F43" s="393"/>
    </row>
    <row r="44" spans="1:6" s="27" customFormat="1" ht="12.75">
      <c r="A44" s="202"/>
      <c r="B44" s="28"/>
      <c r="C44" s="57"/>
      <c r="D44" s="32"/>
      <c r="E44" s="211"/>
      <c r="F44" s="211"/>
    </row>
    <row r="45" spans="1:6" s="27" customFormat="1" ht="58.5" customHeight="1">
      <c r="A45" s="202"/>
      <c r="B45" s="393" t="s">
        <v>509</v>
      </c>
      <c r="C45" s="393"/>
      <c r="D45" s="393"/>
      <c r="E45" s="393"/>
      <c r="F45" s="393"/>
    </row>
    <row r="46" spans="1:6" s="27" customFormat="1" ht="42.75" customHeight="1">
      <c r="A46" s="202"/>
      <c r="B46" s="393" t="s">
        <v>508</v>
      </c>
      <c r="C46" s="393"/>
      <c r="D46" s="393"/>
      <c r="E46" s="393"/>
      <c r="F46" s="393"/>
    </row>
    <row r="47" spans="1:6" s="27" customFormat="1" ht="12.75">
      <c r="A47" s="202"/>
      <c r="B47" s="28"/>
      <c r="C47" s="57"/>
      <c r="D47" s="32"/>
      <c r="E47" s="211"/>
      <c r="F47" s="211"/>
    </row>
    <row r="48" spans="1:6" s="27" customFormat="1" ht="54" customHeight="1">
      <c r="A48" s="202"/>
      <c r="B48" s="393" t="s">
        <v>507</v>
      </c>
      <c r="C48" s="393"/>
      <c r="D48" s="393"/>
      <c r="E48" s="393"/>
      <c r="F48" s="393"/>
    </row>
    <row r="49" spans="1:6" s="27" customFormat="1" ht="30" customHeight="1">
      <c r="A49" s="202"/>
      <c r="B49" s="393" t="s">
        <v>506</v>
      </c>
      <c r="C49" s="393"/>
      <c r="D49" s="393"/>
      <c r="E49" s="393"/>
      <c r="F49" s="393"/>
    </row>
    <row r="50" spans="1:6" s="27" customFormat="1" ht="15" customHeight="1">
      <c r="A50" s="202"/>
      <c r="B50" s="28"/>
      <c r="C50" s="26"/>
      <c r="D50" s="3"/>
      <c r="E50" s="11"/>
      <c r="F50" s="11"/>
    </row>
    <row r="51" spans="1:6" s="27" customFormat="1" ht="25.5" customHeight="1">
      <c r="A51" s="202"/>
      <c r="B51" s="407" t="s">
        <v>505</v>
      </c>
      <c r="C51" s="407"/>
      <c r="D51" s="407"/>
      <c r="E51" s="407"/>
      <c r="F51" s="407"/>
    </row>
    <row r="52" spans="1:6" s="27" customFormat="1" ht="12.75" customHeight="1">
      <c r="A52" s="202"/>
      <c r="B52" s="31"/>
      <c r="C52" s="336"/>
      <c r="D52" s="332"/>
      <c r="E52" s="331"/>
      <c r="F52" s="331"/>
    </row>
    <row r="53" spans="1:6" s="27" customFormat="1" ht="12.75" customHeight="1">
      <c r="A53" s="202"/>
      <c r="B53" s="31" t="s">
        <v>504</v>
      </c>
      <c r="C53" s="336"/>
      <c r="D53" s="332"/>
      <c r="E53" s="331"/>
      <c r="F53" s="331"/>
    </row>
    <row r="54" spans="1:6" s="27" customFormat="1" ht="54.75" customHeight="1">
      <c r="A54" s="202"/>
      <c r="B54" s="393" t="s">
        <v>503</v>
      </c>
      <c r="C54" s="393"/>
      <c r="D54" s="393"/>
      <c r="E54" s="393"/>
      <c r="F54" s="393"/>
    </row>
    <row r="55" spans="1:6" s="27" customFormat="1" ht="12.75" customHeight="1">
      <c r="A55" s="202"/>
      <c r="B55" s="28"/>
      <c r="C55" s="336"/>
      <c r="D55" s="332"/>
      <c r="E55" s="331"/>
      <c r="F55" s="331"/>
    </row>
    <row r="56" spans="1:6" s="27" customFormat="1" ht="12.75">
      <c r="A56" s="202"/>
      <c r="B56" s="31" t="s">
        <v>502</v>
      </c>
      <c r="C56" s="336"/>
      <c r="D56" s="332"/>
      <c r="E56" s="331"/>
      <c r="F56" s="331"/>
    </row>
    <row r="57" spans="1:8" ht="30" customHeight="1">
      <c r="A57" s="199"/>
      <c r="B57" s="392" t="s">
        <v>501</v>
      </c>
      <c r="C57" s="392"/>
      <c r="D57" s="392"/>
      <c r="E57" s="392"/>
      <c r="F57" s="392"/>
      <c r="H57" s="19"/>
    </row>
    <row r="58" spans="1:8" ht="55.5" customHeight="1">
      <c r="A58" s="311"/>
      <c r="B58" s="392" t="s">
        <v>500</v>
      </c>
      <c r="C58" s="392"/>
      <c r="D58" s="392"/>
      <c r="E58" s="392"/>
      <c r="F58" s="392"/>
      <c r="H58" s="19"/>
    </row>
    <row r="59" spans="1:8" ht="12.75">
      <c r="A59" s="311"/>
      <c r="B59" s="340"/>
      <c r="C59" s="339"/>
      <c r="D59" s="338"/>
      <c r="E59" s="337"/>
      <c r="F59" s="337"/>
      <c r="H59" s="19"/>
    </row>
    <row r="60" spans="1:6" s="27" customFormat="1" ht="12.75">
      <c r="A60" s="202"/>
      <c r="B60" s="31" t="s">
        <v>499</v>
      </c>
      <c r="C60" s="336"/>
      <c r="D60" s="332"/>
      <c r="E60" s="331"/>
      <c r="F60" s="331"/>
    </row>
    <row r="61" spans="1:6" s="27" customFormat="1" ht="54" customHeight="1">
      <c r="A61" s="202"/>
      <c r="B61" s="393" t="s">
        <v>498</v>
      </c>
      <c r="C61" s="393"/>
      <c r="D61" s="393"/>
      <c r="E61" s="393"/>
      <c r="F61" s="393"/>
    </row>
    <row r="62" spans="1:6" s="27" customFormat="1" ht="12.75">
      <c r="A62" s="202"/>
      <c r="B62" s="31"/>
      <c r="C62" s="336"/>
      <c r="D62" s="332"/>
      <c r="E62" s="331"/>
      <c r="F62" s="331"/>
    </row>
    <row r="63" spans="1:8" ht="42" customHeight="1">
      <c r="A63" s="199"/>
      <c r="B63" s="392" t="s">
        <v>87</v>
      </c>
      <c r="C63" s="392"/>
      <c r="D63" s="392"/>
      <c r="E63" s="392"/>
      <c r="F63" s="392"/>
      <c r="H63" s="19"/>
    </row>
    <row r="64" spans="1:8" ht="15" customHeight="1">
      <c r="A64" s="334"/>
      <c r="B64" s="409" t="s">
        <v>497</v>
      </c>
      <c r="C64" s="409"/>
      <c r="D64" s="409"/>
      <c r="E64" s="409"/>
      <c r="F64" s="409"/>
      <c r="H64" s="19"/>
    </row>
    <row r="65" spans="1:8" ht="15" customHeight="1">
      <c r="A65" s="334"/>
      <c r="B65" s="177"/>
      <c r="C65" s="177"/>
      <c r="D65" s="177"/>
      <c r="E65" s="177"/>
      <c r="F65" s="177"/>
      <c r="H65" s="19"/>
    </row>
    <row r="66" spans="1:6" s="27" customFormat="1" ht="12.75">
      <c r="A66" s="206"/>
      <c r="B66" s="55" t="s">
        <v>165</v>
      </c>
      <c r="C66" s="333"/>
      <c r="D66" s="332"/>
      <c r="E66" s="331"/>
      <c r="F66" s="331"/>
    </row>
    <row r="67" spans="1:6" s="27" customFormat="1" ht="72" customHeight="1">
      <c r="A67" s="206"/>
      <c r="B67" s="408" t="s">
        <v>496</v>
      </c>
      <c r="C67" s="408"/>
      <c r="D67" s="408"/>
      <c r="E67" s="408"/>
      <c r="F67" s="408"/>
    </row>
    <row r="68" spans="1:8" ht="84.75" customHeight="1">
      <c r="A68" s="199"/>
      <c r="B68" s="402" t="s">
        <v>495</v>
      </c>
      <c r="C68" s="402"/>
      <c r="D68" s="402"/>
      <c r="E68" s="402"/>
      <c r="F68" s="402"/>
      <c r="H68" s="19"/>
    </row>
    <row r="69" spans="1:8" ht="30" customHeight="1">
      <c r="A69" s="199"/>
      <c r="B69" s="392" t="s">
        <v>88</v>
      </c>
      <c r="C69" s="392"/>
      <c r="D69" s="392"/>
      <c r="E69" s="392"/>
      <c r="F69" s="392"/>
      <c r="H69" s="19"/>
    </row>
    <row r="70" spans="1:6" s="27" customFormat="1" ht="12.75" customHeight="1">
      <c r="A70" s="202"/>
      <c r="B70" s="28"/>
      <c r="C70" s="57"/>
      <c r="D70" s="32"/>
      <c r="E70" s="211"/>
      <c r="F70" s="211"/>
    </row>
    <row r="71" spans="1:8" s="312" customFormat="1" ht="15">
      <c r="A71" s="330"/>
      <c r="B71" s="55" t="s">
        <v>494</v>
      </c>
      <c r="C71" s="329"/>
      <c r="D71" s="326"/>
      <c r="E71" s="328"/>
      <c r="F71" s="327"/>
      <c r="G71" s="326"/>
      <c r="H71" s="325"/>
    </row>
    <row r="72" spans="1:8" s="312" customFormat="1" ht="54" customHeight="1">
      <c r="A72" s="315"/>
      <c r="B72" s="393" t="s">
        <v>493</v>
      </c>
      <c r="C72" s="393"/>
      <c r="D72" s="393"/>
      <c r="E72" s="393"/>
      <c r="F72" s="393"/>
      <c r="G72" s="313"/>
      <c r="H72" s="313"/>
    </row>
    <row r="73" spans="1:8" s="312" customFormat="1" ht="15" customHeight="1">
      <c r="A73" s="57" t="s">
        <v>492</v>
      </c>
      <c r="B73" s="393" t="s">
        <v>491</v>
      </c>
      <c r="C73" s="393"/>
      <c r="D73" s="393"/>
      <c r="E73" s="393"/>
      <c r="F73" s="393"/>
      <c r="G73" s="313"/>
      <c r="H73" s="313"/>
    </row>
    <row r="74" spans="1:8" s="312" customFormat="1" ht="15" customHeight="1">
      <c r="A74" s="57" t="s">
        <v>490</v>
      </c>
      <c r="B74" s="393" t="s">
        <v>489</v>
      </c>
      <c r="C74" s="393"/>
      <c r="D74" s="393"/>
      <c r="E74" s="393"/>
      <c r="F74" s="393"/>
      <c r="G74" s="313"/>
      <c r="H74" s="313"/>
    </row>
    <row r="75" spans="1:8" s="312" customFormat="1" ht="15" customHeight="1">
      <c r="A75" s="57" t="s">
        <v>488</v>
      </c>
      <c r="B75" s="393" t="s">
        <v>487</v>
      </c>
      <c r="C75" s="393"/>
      <c r="D75" s="393"/>
      <c r="E75" s="393"/>
      <c r="F75" s="393"/>
      <c r="G75" s="313"/>
      <c r="H75" s="313"/>
    </row>
    <row r="76" spans="1:8" s="312" customFormat="1" ht="15" customHeight="1">
      <c r="A76" s="57" t="s">
        <v>486</v>
      </c>
      <c r="B76" s="393" t="s">
        <v>485</v>
      </c>
      <c r="C76" s="393"/>
      <c r="D76" s="393"/>
      <c r="E76" s="393"/>
      <c r="F76" s="393"/>
      <c r="G76" s="313"/>
      <c r="H76" s="313"/>
    </row>
    <row r="77" spans="1:8" s="312" customFormat="1" ht="15" customHeight="1">
      <c r="A77" s="57" t="s">
        <v>484</v>
      </c>
      <c r="B77" s="393" t="s">
        <v>483</v>
      </c>
      <c r="C77" s="393"/>
      <c r="D77" s="393"/>
      <c r="E77" s="393"/>
      <c r="F77" s="393"/>
      <c r="G77" s="313"/>
      <c r="H77" s="313"/>
    </row>
    <row r="78" spans="1:8" s="312" customFormat="1" ht="15" customHeight="1">
      <c r="A78" s="57" t="s">
        <v>482</v>
      </c>
      <c r="B78" s="393" t="s">
        <v>481</v>
      </c>
      <c r="C78" s="393"/>
      <c r="D78" s="393"/>
      <c r="E78" s="393"/>
      <c r="F78" s="393"/>
      <c r="G78" s="313"/>
      <c r="H78" s="313"/>
    </row>
    <row r="79" spans="1:8" s="312" customFormat="1" ht="15" customHeight="1">
      <c r="A79" s="57" t="s">
        <v>480</v>
      </c>
      <c r="B79" s="393" t="s">
        <v>479</v>
      </c>
      <c r="C79" s="393"/>
      <c r="D79" s="393"/>
      <c r="E79" s="393"/>
      <c r="F79" s="393"/>
      <c r="G79" s="313"/>
      <c r="H79" s="313"/>
    </row>
    <row r="80" spans="1:8" s="312" customFormat="1" ht="15" customHeight="1">
      <c r="A80" s="57" t="s">
        <v>478</v>
      </c>
      <c r="B80" s="393" t="s">
        <v>477</v>
      </c>
      <c r="C80" s="393"/>
      <c r="D80" s="393"/>
      <c r="E80" s="393"/>
      <c r="F80" s="393"/>
      <c r="G80" s="313"/>
      <c r="H80" s="313"/>
    </row>
    <row r="81" spans="1:8" s="312" customFormat="1" ht="15" customHeight="1">
      <c r="A81" s="57" t="s">
        <v>476</v>
      </c>
      <c r="B81" s="393" t="s">
        <v>475</v>
      </c>
      <c r="C81" s="393"/>
      <c r="D81" s="393"/>
      <c r="E81" s="393"/>
      <c r="F81" s="393"/>
      <c r="G81" s="313"/>
      <c r="H81" s="313"/>
    </row>
    <row r="82" spans="1:8" s="312" customFormat="1" ht="42" customHeight="1">
      <c r="A82" s="315"/>
      <c r="B82" s="393" t="s">
        <v>474</v>
      </c>
      <c r="C82" s="393"/>
      <c r="D82" s="393"/>
      <c r="E82" s="393"/>
      <c r="F82" s="393"/>
      <c r="G82" s="313"/>
      <c r="H82" s="313"/>
    </row>
    <row r="83" spans="1:8" s="312" customFormat="1" ht="12.75" customHeight="1">
      <c r="A83" s="315"/>
      <c r="B83" s="321"/>
      <c r="C83" s="324"/>
      <c r="D83" s="321"/>
      <c r="E83" s="323"/>
      <c r="F83" s="322"/>
      <c r="G83" s="321"/>
      <c r="H83" s="321"/>
    </row>
    <row r="84" spans="1:8" s="312" customFormat="1" ht="15" customHeight="1">
      <c r="A84" s="315"/>
      <c r="B84" s="407" t="s">
        <v>473</v>
      </c>
      <c r="C84" s="407"/>
      <c r="D84" s="407"/>
      <c r="E84" s="407"/>
      <c r="F84" s="407"/>
      <c r="G84" s="321"/>
      <c r="H84" s="321"/>
    </row>
    <row r="85" spans="1:8" s="312" customFormat="1" ht="15" customHeight="1">
      <c r="A85" s="315"/>
      <c r="B85" s="392" t="s">
        <v>472</v>
      </c>
      <c r="C85" s="392"/>
      <c r="D85" s="392"/>
      <c r="E85" s="392"/>
      <c r="F85" s="392"/>
      <c r="G85" s="313"/>
      <c r="H85" s="313"/>
    </row>
    <row r="86" spans="1:8" s="312" customFormat="1" ht="12.75" customHeight="1">
      <c r="A86" s="315"/>
      <c r="B86" s="316"/>
      <c r="C86" s="319"/>
      <c r="D86" s="316"/>
      <c r="E86" s="318"/>
      <c r="F86" s="317"/>
      <c r="G86" s="316"/>
      <c r="H86" s="316"/>
    </row>
    <row r="87" spans="1:8" s="312" customFormat="1" ht="15">
      <c r="A87" s="315"/>
      <c r="B87" s="407" t="s">
        <v>471</v>
      </c>
      <c r="C87" s="407"/>
      <c r="D87" s="407"/>
      <c r="E87" s="407"/>
      <c r="F87" s="407"/>
      <c r="G87" s="316"/>
      <c r="H87" s="316"/>
    </row>
    <row r="88" spans="1:8" s="312" customFormat="1" ht="84" customHeight="1">
      <c r="A88" s="315"/>
      <c r="B88" s="402" t="s">
        <v>470</v>
      </c>
      <c r="C88" s="402"/>
      <c r="D88" s="402"/>
      <c r="E88" s="402"/>
      <c r="F88" s="402"/>
      <c r="G88" s="314"/>
      <c r="H88" s="313"/>
    </row>
    <row r="89" spans="1:8" s="312" customFormat="1" ht="41.25" customHeight="1">
      <c r="A89" s="315"/>
      <c r="B89" s="402" t="s">
        <v>469</v>
      </c>
      <c r="C89" s="402"/>
      <c r="D89" s="402"/>
      <c r="E89" s="402"/>
      <c r="F89" s="402"/>
      <c r="G89" s="313"/>
      <c r="H89" s="313"/>
    </row>
    <row r="90" spans="1:8" s="312" customFormat="1" ht="12.75" customHeight="1">
      <c r="A90" s="315"/>
      <c r="B90" s="316"/>
      <c r="C90" s="319"/>
      <c r="D90" s="316"/>
      <c r="E90" s="318"/>
      <c r="F90" s="317"/>
      <c r="G90" s="316"/>
      <c r="H90" s="316"/>
    </row>
    <row r="91" spans="1:8" s="312" customFormat="1" ht="12.75" customHeight="1">
      <c r="A91" s="315"/>
      <c r="B91" s="407" t="s">
        <v>468</v>
      </c>
      <c r="C91" s="407"/>
      <c r="D91" s="407"/>
      <c r="E91" s="407"/>
      <c r="F91" s="407"/>
      <c r="G91" s="316"/>
      <c r="H91" s="316"/>
    </row>
    <row r="92" spans="1:8" s="312" customFormat="1" ht="42" customHeight="1">
      <c r="A92" s="315"/>
      <c r="B92" s="392" t="s">
        <v>467</v>
      </c>
      <c r="C92" s="392"/>
      <c r="D92" s="392"/>
      <c r="E92" s="392"/>
      <c r="F92" s="392"/>
      <c r="G92" s="313"/>
      <c r="H92" s="313"/>
    </row>
    <row r="93" spans="1:8" s="312" customFormat="1" ht="12.75" customHeight="1">
      <c r="A93" s="315"/>
      <c r="B93" s="320"/>
      <c r="C93" s="319"/>
      <c r="D93" s="316"/>
      <c r="E93" s="318"/>
      <c r="F93" s="317"/>
      <c r="G93" s="316"/>
      <c r="H93" s="316"/>
    </row>
    <row r="94" spans="1:8" s="312" customFormat="1" ht="12.75" customHeight="1">
      <c r="A94" s="315"/>
      <c r="B94" s="407" t="s">
        <v>466</v>
      </c>
      <c r="C94" s="407"/>
      <c r="D94" s="407"/>
      <c r="E94" s="407"/>
      <c r="F94" s="407"/>
      <c r="G94" s="316"/>
      <c r="H94" s="316"/>
    </row>
    <row r="95" spans="1:8" s="312" customFormat="1" ht="42" customHeight="1">
      <c r="A95" s="315"/>
      <c r="B95" s="392" t="s">
        <v>465</v>
      </c>
      <c r="C95" s="392"/>
      <c r="D95" s="392"/>
      <c r="E95" s="392"/>
      <c r="F95" s="392"/>
      <c r="G95" s="313"/>
      <c r="H95" s="313"/>
    </row>
    <row r="96" spans="1:8" s="312" customFormat="1" ht="12.75" customHeight="1">
      <c r="A96" s="315"/>
      <c r="B96" s="316"/>
      <c r="C96" s="319"/>
      <c r="D96" s="316"/>
      <c r="E96" s="318"/>
      <c r="F96" s="317"/>
      <c r="G96" s="316"/>
      <c r="H96" s="316"/>
    </row>
    <row r="97" spans="1:8" s="312" customFormat="1" ht="12.75" customHeight="1">
      <c r="A97" s="315"/>
      <c r="B97" s="407" t="s">
        <v>464</v>
      </c>
      <c r="C97" s="407"/>
      <c r="D97" s="407"/>
      <c r="E97" s="407"/>
      <c r="F97" s="407"/>
      <c r="G97" s="316"/>
      <c r="H97" s="316"/>
    </row>
    <row r="98" spans="1:8" s="312" customFormat="1" ht="30" customHeight="1">
      <c r="A98" s="315"/>
      <c r="B98" s="392" t="s">
        <v>463</v>
      </c>
      <c r="C98" s="392"/>
      <c r="D98" s="392"/>
      <c r="E98" s="392"/>
      <c r="F98" s="392"/>
      <c r="G98" s="313"/>
      <c r="H98" s="313"/>
    </row>
    <row r="99" spans="1:8" s="312" customFormat="1" ht="42" customHeight="1">
      <c r="A99" s="315"/>
      <c r="B99" s="416" t="s">
        <v>462</v>
      </c>
      <c r="C99" s="416"/>
      <c r="D99" s="416"/>
      <c r="E99" s="416"/>
      <c r="F99" s="416"/>
      <c r="G99" s="314"/>
      <c r="H99" s="313"/>
    </row>
    <row r="100" spans="1:8" s="312" customFormat="1" ht="42" customHeight="1">
      <c r="A100" s="315"/>
      <c r="B100" s="392" t="s">
        <v>461</v>
      </c>
      <c r="C100" s="392"/>
      <c r="D100" s="392"/>
      <c r="E100" s="392"/>
      <c r="F100" s="392"/>
      <c r="G100" s="313"/>
      <c r="H100" s="313"/>
    </row>
    <row r="101" spans="1:8" s="312" customFormat="1" ht="30" customHeight="1">
      <c r="A101" s="315"/>
      <c r="B101" s="402" t="s">
        <v>460</v>
      </c>
      <c r="C101" s="402"/>
      <c r="D101" s="402"/>
      <c r="E101" s="402"/>
      <c r="F101" s="402"/>
      <c r="G101" s="313"/>
      <c r="H101" s="313"/>
    </row>
    <row r="102" spans="1:6" s="27" customFormat="1" ht="12.75" customHeight="1">
      <c r="A102" s="202"/>
      <c r="B102" s="28"/>
      <c r="C102" s="57"/>
      <c r="D102" s="32"/>
      <c r="E102" s="211"/>
      <c r="F102" s="211"/>
    </row>
    <row r="103" spans="1:6" s="27" customFormat="1" ht="12.75" customHeight="1">
      <c r="A103" s="202"/>
      <c r="B103" s="31" t="s">
        <v>459</v>
      </c>
      <c r="C103" s="57"/>
      <c r="D103" s="32"/>
      <c r="E103" s="211"/>
      <c r="F103" s="211"/>
    </row>
    <row r="104" spans="1:7" s="27" customFormat="1" ht="69" customHeight="1">
      <c r="A104" s="202"/>
      <c r="B104" s="393" t="s">
        <v>458</v>
      </c>
      <c r="C104" s="393"/>
      <c r="D104" s="393"/>
      <c r="E104" s="393"/>
      <c r="F104" s="393"/>
      <c r="G104" s="192"/>
    </row>
    <row r="105" spans="1:7" s="27" customFormat="1" ht="42" customHeight="1">
      <c r="A105" s="202"/>
      <c r="B105" s="393" t="s">
        <v>457</v>
      </c>
      <c r="C105" s="393"/>
      <c r="D105" s="393"/>
      <c r="E105" s="393"/>
      <c r="F105" s="393"/>
      <c r="G105" s="192"/>
    </row>
    <row r="106" spans="1:6" s="27" customFormat="1" ht="12.75">
      <c r="A106" s="202"/>
      <c r="B106" s="28"/>
      <c r="C106" s="28"/>
      <c r="D106" s="28"/>
      <c r="E106" s="308"/>
      <c r="F106" s="308"/>
    </row>
    <row r="107" spans="1:6" s="27" customFormat="1" ht="12.75" customHeight="1">
      <c r="A107" s="202"/>
      <c r="B107" s="31" t="s">
        <v>456</v>
      </c>
      <c r="C107" s="57"/>
      <c r="D107" s="32"/>
      <c r="E107" s="211"/>
      <c r="F107" s="211"/>
    </row>
    <row r="108" spans="1:6" s="27" customFormat="1" ht="42" customHeight="1">
      <c r="A108" s="202"/>
      <c r="B108" s="393" t="s">
        <v>455</v>
      </c>
      <c r="C108" s="393"/>
      <c r="D108" s="393"/>
      <c r="E108" s="393"/>
      <c r="F108" s="393"/>
    </row>
    <row r="109" spans="1:6" s="27" customFormat="1" ht="12.75" customHeight="1">
      <c r="A109" s="202"/>
      <c r="B109" s="28"/>
      <c r="C109" s="57"/>
      <c r="D109" s="32"/>
      <c r="E109" s="211"/>
      <c r="F109" s="211"/>
    </row>
    <row r="110" spans="1:6" s="27" customFormat="1" ht="12.75" customHeight="1">
      <c r="A110" s="206"/>
      <c r="B110" s="31" t="s">
        <v>454</v>
      </c>
      <c r="C110" s="57"/>
      <c r="D110" s="32"/>
      <c r="E110" s="211"/>
      <c r="F110" s="211"/>
    </row>
    <row r="111" spans="1:6" s="27" customFormat="1" ht="12.75" customHeight="1">
      <c r="A111" s="206"/>
      <c r="B111" s="31" t="s">
        <v>453</v>
      </c>
      <c r="C111" s="57"/>
      <c r="D111" s="32"/>
      <c r="E111" s="211"/>
      <c r="F111" s="211"/>
    </row>
    <row r="112" spans="1:6" s="27" customFormat="1" ht="82.5" customHeight="1">
      <c r="A112" s="202"/>
      <c r="B112" s="393" t="s">
        <v>452</v>
      </c>
      <c r="C112" s="393"/>
      <c r="D112" s="393"/>
      <c r="E112" s="393"/>
      <c r="F112" s="393"/>
    </row>
    <row r="113" spans="1:6" s="27" customFormat="1" ht="12.75" customHeight="1">
      <c r="A113" s="213" t="s">
        <v>3</v>
      </c>
      <c r="B113" s="393" t="s">
        <v>451</v>
      </c>
      <c r="C113" s="393"/>
      <c r="D113" s="393"/>
      <c r="E113" s="393"/>
      <c r="F113" s="393"/>
    </row>
    <row r="114" spans="1:6" s="27" customFormat="1" ht="30" customHeight="1">
      <c r="A114" s="213" t="s">
        <v>3</v>
      </c>
      <c r="B114" s="393" t="s">
        <v>450</v>
      </c>
      <c r="C114" s="393"/>
      <c r="D114" s="393"/>
      <c r="E114" s="393"/>
      <c r="F114" s="393"/>
    </row>
    <row r="115" spans="1:6" s="27" customFormat="1" ht="12.75">
      <c r="A115" s="213" t="s">
        <v>3</v>
      </c>
      <c r="B115" s="393" t="s">
        <v>449</v>
      </c>
      <c r="C115" s="393"/>
      <c r="D115" s="393"/>
      <c r="E115" s="393"/>
      <c r="F115" s="393"/>
    </row>
    <row r="116" spans="1:6" s="27" customFormat="1" ht="30" customHeight="1">
      <c r="A116" s="213" t="s">
        <v>3</v>
      </c>
      <c r="B116" s="393" t="s">
        <v>448</v>
      </c>
      <c r="C116" s="393"/>
      <c r="D116" s="393"/>
      <c r="E116" s="393"/>
      <c r="F116" s="393"/>
    </row>
    <row r="117" spans="1:6" s="27" customFormat="1" ht="12.75" customHeight="1">
      <c r="A117" s="202"/>
      <c r="B117" s="28"/>
      <c r="C117" s="57"/>
      <c r="D117" s="32"/>
      <c r="E117" s="211"/>
      <c r="F117" s="211"/>
    </row>
    <row r="118" spans="1:8" s="312" customFormat="1" ht="54" customHeight="1">
      <c r="A118" s="315"/>
      <c r="B118" s="393" t="s">
        <v>447</v>
      </c>
      <c r="C118" s="393"/>
      <c r="D118" s="393"/>
      <c r="E118" s="393"/>
      <c r="F118" s="393"/>
      <c r="G118" s="314"/>
      <c r="H118" s="313"/>
    </row>
    <row r="119" spans="1:8" s="312" customFormat="1" ht="27.75" customHeight="1">
      <c r="A119" s="315"/>
      <c r="B119" s="393" t="s">
        <v>446</v>
      </c>
      <c r="C119" s="393"/>
      <c r="D119" s="393"/>
      <c r="E119" s="393"/>
      <c r="F119" s="393"/>
      <c r="G119" s="313"/>
      <c r="H119" s="313"/>
    </row>
    <row r="120" spans="1:8" s="312" customFormat="1" ht="15">
      <c r="A120" s="315"/>
      <c r="B120" s="393" t="s">
        <v>445</v>
      </c>
      <c r="C120" s="393"/>
      <c r="D120" s="393"/>
      <c r="E120" s="393"/>
      <c r="F120" s="393"/>
      <c r="G120" s="314"/>
      <c r="H120" s="313"/>
    </row>
    <row r="121" spans="1:6" s="27" customFormat="1" ht="57" customHeight="1">
      <c r="A121" s="202"/>
      <c r="B121" s="393" t="s">
        <v>444</v>
      </c>
      <c r="C121" s="393"/>
      <c r="D121" s="393"/>
      <c r="E121" s="393"/>
      <c r="F121" s="393"/>
    </row>
    <row r="122" spans="1:6" s="27" customFormat="1" ht="12.75">
      <c r="A122" s="202"/>
      <c r="B122" s="28"/>
      <c r="C122" s="57"/>
      <c r="D122" s="32"/>
      <c r="E122" s="211"/>
      <c r="F122" s="211"/>
    </row>
    <row r="123" spans="1:8" ht="30" customHeight="1">
      <c r="A123" s="311"/>
      <c r="B123" s="392" t="s">
        <v>443</v>
      </c>
      <c r="C123" s="392"/>
      <c r="D123" s="392"/>
      <c r="E123" s="392"/>
      <c r="F123" s="392"/>
      <c r="H123" s="19"/>
    </row>
    <row r="124" spans="1:8" ht="12.75" customHeight="1">
      <c r="A124" s="311"/>
      <c r="H124" s="19"/>
    </row>
    <row r="125" spans="1:8" ht="15" customHeight="1">
      <c r="A125" s="311"/>
      <c r="B125" s="406" t="s">
        <v>89</v>
      </c>
      <c r="C125" s="406"/>
      <c r="D125" s="406"/>
      <c r="E125" s="406"/>
      <c r="F125" s="406"/>
      <c r="H125" s="19"/>
    </row>
    <row r="126" spans="1:8" ht="12.75" customHeight="1">
      <c r="A126" s="310"/>
      <c r="B126" s="309"/>
      <c r="C126" s="176"/>
      <c r="D126" s="176"/>
      <c r="E126" s="174"/>
      <c r="F126" s="174"/>
      <c r="H126" s="19"/>
    </row>
    <row r="127" spans="1:6" s="27" customFormat="1" ht="12.75">
      <c r="A127" s="202"/>
      <c r="B127" s="407" t="s">
        <v>442</v>
      </c>
      <c r="C127" s="407"/>
      <c r="D127" s="407"/>
      <c r="E127" s="407"/>
      <c r="F127" s="407"/>
    </row>
    <row r="128" spans="1:6" s="27" customFormat="1" ht="30" customHeight="1">
      <c r="A128" s="202"/>
      <c r="B128" s="393" t="s">
        <v>441</v>
      </c>
      <c r="C128" s="393"/>
      <c r="D128" s="393"/>
      <c r="E128" s="393"/>
      <c r="F128" s="393"/>
    </row>
    <row r="129" spans="1:6" s="27" customFormat="1" ht="69" customHeight="1">
      <c r="A129" s="202"/>
      <c r="B129" s="393" t="s">
        <v>440</v>
      </c>
      <c r="C129" s="393"/>
      <c r="D129" s="393"/>
      <c r="E129" s="393"/>
      <c r="F129" s="393"/>
    </row>
    <row r="130" spans="1:6" s="27" customFormat="1" ht="12.75">
      <c r="A130" s="202"/>
      <c r="B130" s="28"/>
      <c r="C130" s="215"/>
      <c r="D130" s="32"/>
      <c r="E130" s="211"/>
      <c r="F130" s="211"/>
    </row>
    <row r="131" spans="1:6" s="27" customFormat="1" ht="12.75">
      <c r="A131" s="206"/>
      <c r="B131" s="28" t="s">
        <v>439</v>
      </c>
      <c r="C131" s="215"/>
      <c r="D131" s="32"/>
      <c r="E131" s="211"/>
      <c r="F131" s="211"/>
    </row>
    <row r="132" spans="1:6" s="27" customFormat="1" ht="30" customHeight="1">
      <c r="A132" s="213" t="s">
        <v>3</v>
      </c>
      <c r="B132" s="393" t="s">
        <v>438</v>
      </c>
      <c r="C132" s="393"/>
      <c r="D132" s="393"/>
      <c r="E132" s="393"/>
      <c r="F132" s="393"/>
    </row>
    <row r="133" spans="1:6" s="27" customFormat="1" ht="17.25" customHeight="1">
      <c r="A133" s="213" t="s">
        <v>3</v>
      </c>
      <c r="B133" s="393" t="s">
        <v>437</v>
      </c>
      <c r="C133" s="393"/>
      <c r="D133" s="393"/>
      <c r="E133" s="393"/>
      <c r="F133" s="393"/>
    </row>
    <row r="134" spans="1:6" s="27" customFormat="1" ht="12.75" customHeight="1">
      <c r="A134" s="206"/>
      <c r="B134" s="56"/>
      <c r="C134" s="215"/>
      <c r="D134" s="32"/>
      <c r="E134" s="211"/>
      <c r="F134" s="211"/>
    </row>
    <row r="135" spans="1:6" s="27" customFormat="1" ht="93" customHeight="1">
      <c r="A135" s="206"/>
      <c r="B135" s="397" t="s">
        <v>436</v>
      </c>
      <c r="C135" s="397"/>
      <c r="D135" s="397"/>
      <c r="E135" s="397"/>
      <c r="F135" s="397"/>
    </row>
    <row r="136" spans="1:6" s="27" customFormat="1" ht="15" customHeight="1">
      <c r="A136" s="202"/>
      <c r="B136" s="393" t="s">
        <v>435</v>
      </c>
      <c r="C136" s="393"/>
      <c r="D136" s="393"/>
      <c r="E136" s="393"/>
      <c r="F136" s="393"/>
    </row>
    <row r="137" spans="1:6" s="27" customFormat="1" ht="12.75">
      <c r="A137" s="202"/>
      <c r="B137" s="28"/>
      <c r="C137" s="57"/>
      <c r="D137" s="28"/>
      <c r="E137" s="308"/>
      <c r="F137" s="308"/>
    </row>
    <row r="138" spans="1:6" s="27" customFormat="1" ht="12.75">
      <c r="A138" s="202"/>
      <c r="B138" s="55" t="s">
        <v>434</v>
      </c>
      <c r="C138" s="207"/>
      <c r="D138" s="3"/>
      <c r="E138" s="11"/>
      <c r="F138" s="11"/>
    </row>
    <row r="139" spans="1:6" s="27" customFormat="1" ht="57" customHeight="1">
      <c r="A139" s="202"/>
      <c r="B139" s="393" t="s">
        <v>548</v>
      </c>
      <c r="C139" s="393"/>
      <c r="D139" s="393"/>
      <c r="E139" s="393"/>
      <c r="F139" s="393"/>
    </row>
    <row r="140" spans="1:6" s="27" customFormat="1" ht="42" customHeight="1">
      <c r="A140" s="202"/>
      <c r="B140" s="393" t="s">
        <v>433</v>
      </c>
      <c r="C140" s="393"/>
      <c r="D140" s="393"/>
      <c r="E140" s="393"/>
      <c r="F140" s="393"/>
    </row>
    <row r="141" spans="1:6" s="27" customFormat="1" ht="30" customHeight="1">
      <c r="A141" s="202"/>
      <c r="B141" s="393" t="s">
        <v>94</v>
      </c>
      <c r="C141" s="393"/>
      <c r="D141" s="393"/>
      <c r="E141" s="393"/>
      <c r="F141" s="393"/>
    </row>
    <row r="142" spans="1:6" s="27" customFormat="1" ht="42" customHeight="1">
      <c r="A142" s="202"/>
      <c r="B142" s="393" t="s">
        <v>542</v>
      </c>
      <c r="C142" s="393"/>
      <c r="D142" s="393"/>
      <c r="E142" s="393"/>
      <c r="F142" s="393"/>
    </row>
    <row r="143" spans="1:6" s="27" customFormat="1" ht="42" customHeight="1">
      <c r="A143" s="202"/>
      <c r="B143" s="393" t="s">
        <v>432</v>
      </c>
      <c r="C143" s="393"/>
      <c r="D143" s="393"/>
      <c r="E143" s="393"/>
      <c r="F143" s="393"/>
    </row>
    <row r="144" spans="1:6" s="27" customFormat="1" ht="12.75">
      <c r="A144" s="202"/>
      <c r="B144" s="28"/>
      <c r="C144" s="28"/>
      <c r="D144" s="28"/>
      <c r="E144" s="308"/>
      <c r="F144" s="308"/>
    </row>
    <row r="145" spans="1:6" s="27" customFormat="1" ht="42" customHeight="1">
      <c r="A145" s="202"/>
      <c r="B145" s="393" t="s">
        <v>431</v>
      </c>
      <c r="C145" s="393"/>
      <c r="D145" s="393"/>
      <c r="E145" s="393"/>
      <c r="F145" s="393"/>
    </row>
    <row r="146" spans="1:6" s="27" customFormat="1" ht="30" customHeight="1">
      <c r="A146" s="202"/>
      <c r="B146" s="393" t="s">
        <v>114</v>
      </c>
      <c r="C146" s="393"/>
      <c r="D146" s="393"/>
      <c r="E146" s="393"/>
      <c r="F146" s="393"/>
    </row>
    <row r="147" spans="1:6" s="27" customFormat="1" ht="12.75" customHeight="1">
      <c r="A147" s="202"/>
      <c r="B147" s="28"/>
      <c r="C147" s="57"/>
      <c r="D147" s="32"/>
      <c r="E147" s="211"/>
      <c r="F147" s="211"/>
    </row>
    <row r="148" spans="1:6" s="27" customFormat="1" ht="84" customHeight="1">
      <c r="A148" s="202"/>
      <c r="B148" s="397" t="s">
        <v>543</v>
      </c>
      <c r="C148" s="397"/>
      <c r="D148" s="397"/>
      <c r="E148" s="397"/>
      <c r="F148" s="397"/>
    </row>
    <row r="149" spans="1:6" s="27" customFormat="1" ht="12.75">
      <c r="A149" s="202"/>
      <c r="B149" s="307"/>
      <c r="C149" s="306"/>
      <c r="D149" s="305"/>
      <c r="E149" s="304"/>
      <c r="F149" s="304"/>
    </row>
    <row r="150" spans="1:6" s="27" customFormat="1" ht="12.75">
      <c r="A150" s="202"/>
      <c r="B150" s="393" t="s">
        <v>96</v>
      </c>
      <c r="C150" s="393"/>
      <c r="D150" s="393"/>
      <c r="E150" s="393"/>
      <c r="F150" s="393"/>
    </row>
    <row r="151" spans="1:6" s="27" customFormat="1" ht="12.75">
      <c r="A151" s="213" t="s">
        <v>3</v>
      </c>
      <c r="B151" s="28" t="s">
        <v>97</v>
      </c>
      <c r="C151" s="57"/>
      <c r="D151" s="32"/>
      <c r="E151" s="211"/>
      <c r="F151" s="211"/>
    </row>
    <row r="152" spans="1:6" s="27" customFormat="1" ht="12.75">
      <c r="A152" s="303" t="s">
        <v>3</v>
      </c>
      <c r="B152" s="393" t="s">
        <v>98</v>
      </c>
      <c r="C152" s="393"/>
      <c r="D152" s="393"/>
      <c r="E152" s="393"/>
      <c r="F152" s="393"/>
    </row>
    <row r="153" spans="1:6" s="27" customFormat="1" ht="12.75">
      <c r="A153" s="303" t="s">
        <v>3</v>
      </c>
      <c r="B153" s="400" t="s">
        <v>99</v>
      </c>
      <c r="C153" s="400"/>
      <c r="D153" s="400"/>
      <c r="E153" s="400"/>
      <c r="F153" s="400"/>
    </row>
    <row r="154" spans="1:6" s="27" customFormat="1" ht="12.75">
      <c r="A154" s="303" t="s">
        <v>3</v>
      </c>
      <c r="B154" s="28" t="s">
        <v>100</v>
      </c>
      <c r="C154" s="57"/>
      <c r="D154" s="32"/>
      <c r="E154" s="211"/>
      <c r="F154" s="211"/>
    </row>
    <row r="155" spans="1:6" s="27" customFormat="1" ht="12.75">
      <c r="A155" s="303" t="s">
        <v>3</v>
      </c>
      <c r="B155" s="28" t="s">
        <v>101</v>
      </c>
      <c r="C155" s="57"/>
      <c r="D155" s="32"/>
      <c r="E155" s="211"/>
      <c r="F155" s="211"/>
    </row>
    <row r="156" spans="1:6" s="27" customFormat="1" ht="12.75">
      <c r="A156" s="303" t="s">
        <v>3</v>
      </c>
      <c r="B156" s="28" t="s">
        <v>102</v>
      </c>
      <c r="C156" s="57"/>
      <c r="D156" s="32"/>
      <c r="E156" s="211"/>
      <c r="F156" s="211"/>
    </row>
    <row r="157" spans="1:6" s="27" customFormat="1" ht="12.75">
      <c r="A157" s="303"/>
      <c r="B157" s="28"/>
      <c r="C157" s="215"/>
      <c r="D157" s="32"/>
      <c r="E157" s="211"/>
      <c r="F157" s="211"/>
    </row>
    <row r="158" spans="1:6" s="27" customFormat="1" ht="30" customHeight="1">
      <c r="A158" s="202"/>
      <c r="B158" s="393" t="s">
        <v>549</v>
      </c>
      <c r="C158" s="393"/>
      <c r="D158" s="393"/>
      <c r="E158" s="393"/>
      <c r="F158" s="393"/>
    </row>
    <row r="159" spans="1:6" s="27" customFormat="1" ht="12.75" customHeight="1">
      <c r="A159" s="213" t="s">
        <v>3</v>
      </c>
      <c r="B159" s="28" t="s">
        <v>544</v>
      </c>
      <c r="C159" s="26"/>
      <c r="D159" s="3"/>
      <c r="E159" s="11"/>
      <c r="F159" s="11"/>
    </row>
    <row r="160" spans="1:6" s="27" customFormat="1" ht="12.75" customHeight="1">
      <c r="A160" s="213" t="s">
        <v>3</v>
      </c>
      <c r="B160" s="28" t="s">
        <v>545</v>
      </c>
      <c r="C160" s="26"/>
      <c r="D160" s="3"/>
      <c r="E160" s="11"/>
      <c r="F160" s="11"/>
    </row>
    <row r="161" spans="1:6" s="27" customFormat="1" ht="12.75" customHeight="1">
      <c r="A161" s="213" t="s">
        <v>3</v>
      </c>
      <c r="B161" s="28" t="s">
        <v>546</v>
      </c>
      <c r="C161" s="26"/>
      <c r="D161" s="3"/>
      <c r="E161" s="11"/>
      <c r="F161" s="11"/>
    </row>
    <row r="162" spans="1:6" s="27" customFormat="1" ht="12.75">
      <c r="A162" s="213"/>
      <c r="B162" s="28"/>
      <c r="C162" s="26"/>
      <c r="D162" s="3"/>
      <c r="E162" s="11"/>
      <c r="F162" s="11"/>
    </row>
    <row r="163" spans="1:6" s="27" customFormat="1" ht="42" customHeight="1">
      <c r="A163" s="206"/>
      <c r="B163" s="397" t="s">
        <v>550</v>
      </c>
      <c r="C163" s="397"/>
      <c r="D163" s="397"/>
      <c r="E163" s="397"/>
      <c r="F163" s="397"/>
    </row>
    <row r="164" spans="1:6" s="27" customFormat="1" ht="30.75" customHeight="1">
      <c r="A164" s="202"/>
      <c r="B164" s="393" t="s">
        <v>95</v>
      </c>
      <c r="C164" s="393"/>
      <c r="D164" s="393"/>
      <c r="E164" s="393"/>
      <c r="F164" s="393"/>
    </row>
    <row r="165" spans="1:6" s="27" customFormat="1" ht="12.75">
      <c r="A165" s="206"/>
      <c r="B165" s="56"/>
      <c r="C165" s="207"/>
      <c r="D165" s="176"/>
      <c r="E165" s="174"/>
      <c r="F165" s="174"/>
    </row>
    <row r="166" spans="1:6" s="27" customFormat="1" ht="12.75">
      <c r="A166" s="202"/>
      <c r="B166" s="58" t="s">
        <v>103</v>
      </c>
      <c r="C166" s="26"/>
      <c r="D166" s="176"/>
      <c r="E166" s="174"/>
      <c r="F166" s="174"/>
    </row>
    <row r="167" spans="1:7" s="27" customFormat="1" ht="42" customHeight="1">
      <c r="A167" s="202"/>
      <c r="B167" s="393" t="s">
        <v>551</v>
      </c>
      <c r="C167" s="393"/>
      <c r="D167" s="393"/>
      <c r="E167" s="393"/>
      <c r="F167" s="393"/>
      <c r="G167" s="192"/>
    </row>
    <row r="168" spans="1:6" s="27" customFormat="1" ht="30" customHeight="1">
      <c r="A168" s="202"/>
      <c r="B168" s="393" t="s">
        <v>153</v>
      </c>
      <c r="C168" s="393"/>
      <c r="D168" s="393"/>
      <c r="E168" s="393"/>
      <c r="F168" s="393"/>
    </row>
    <row r="169" spans="1:6" s="27" customFormat="1" ht="12.75" customHeight="1">
      <c r="A169" s="202"/>
      <c r="B169" s="393" t="s">
        <v>104</v>
      </c>
      <c r="C169" s="393"/>
      <c r="D169" s="393"/>
      <c r="E169" s="393"/>
      <c r="F169" s="393"/>
    </row>
    <row r="170" spans="1:6" s="27" customFormat="1" ht="42.75" customHeight="1">
      <c r="A170" s="202"/>
      <c r="B170" s="393" t="s">
        <v>155</v>
      </c>
      <c r="C170" s="393"/>
      <c r="D170" s="393"/>
      <c r="E170" s="393"/>
      <c r="F170" s="393"/>
    </row>
    <row r="171" spans="1:6" s="27" customFormat="1" ht="19.5" customHeight="1">
      <c r="A171" s="202"/>
      <c r="B171" s="393" t="s">
        <v>105</v>
      </c>
      <c r="C171" s="393"/>
      <c r="D171" s="393"/>
      <c r="E171" s="393"/>
      <c r="F171" s="393"/>
    </row>
    <row r="172" spans="1:6" s="27" customFormat="1" ht="12.75">
      <c r="A172" s="206"/>
      <c r="B172" s="59"/>
      <c r="C172" s="207"/>
      <c r="D172" s="176"/>
      <c r="E172" s="174"/>
      <c r="F172" s="174"/>
    </row>
    <row r="173" spans="1:8" s="38" customFormat="1" ht="12.75">
      <c r="A173" s="288"/>
      <c r="B173" s="60" t="s">
        <v>115</v>
      </c>
      <c r="C173" s="302"/>
      <c r="D173" s="301"/>
      <c r="E173" s="294"/>
      <c r="F173" s="294"/>
      <c r="G173" s="37"/>
      <c r="H173" s="37"/>
    </row>
    <row r="174" spans="1:8" s="38" customFormat="1" ht="12.75">
      <c r="A174" s="288"/>
      <c r="B174" s="60" t="s">
        <v>116</v>
      </c>
      <c r="C174" s="293"/>
      <c r="D174" s="295"/>
      <c r="E174" s="294"/>
      <c r="F174" s="294"/>
      <c r="G174" s="286"/>
      <c r="H174" s="37"/>
    </row>
    <row r="175" spans="1:8" s="35" customFormat="1" ht="12.75">
      <c r="A175" s="288"/>
      <c r="B175" s="300"/>
      <c r="C175" s="299"/>
      <c r="D175" s="298"/>
      <c r="E175" s="297"/>
      <c r="F175" s="297"/>
      <c r="G175" s="36"/>
      <c r="H175" s="36"/>
    </row>
    <row r="176" spans="1:8" s="38" customFormat="1" ht="12.75">
      <c r="A176" s="288" t="s">
        <v>2</v>
      </c>
      <c r="B176" s="60" t="s">
        <v>117</v>
      </c>
      <c r="C176" s="293"/>
      <c r="D176" s="295"/>
      <c r="E176" s="294"/>
      <c r="F176" s="294"/>
      <c r="G176" s="37"/>
      <c r="H176" s="37"/>
    </row>
    <row r="177" spans="1:8" s="35" customFormat="1" ht="65.25" customHeight="1">
      <c r="A177" s="288"/>
      <c r="B177" s="395" t="s">
        <v>430</v>
      </c>
      <c r="C177" s="395"/>
      <c r="D177" s="395"/>
      <c r="E177" s="395"/>
      <c r="F177" s="395"/>
      <c r="G177" s="286"/>
      <c r="H177" s="36"/>
    </row>
    <row r="178" spans="1:8" s="35" customFormat="1" ht="15.75" customHeight="1">
      <c r="A178" s="288"/>
      <c r="B178" s="395" t="s">
        <v>429</v>
      </c>
      <c r="C178" s="395"/>
      <c r="D178" s="395"/>
      <c r="E178" s="395"/>
      <c r="F178" s="395"/>
      <c r="G178" s="36"/>
      <c r="H178" s="36"/>
    </row>
    <row r="179" spans="1:8" s="35" customFormat="1" ht="12.75">
      <c r="A179" s="288"/>
      <c r="B179" s="300"/>
      <c r="C179" s="299"/>
      <c r="D179" s="298"/>
      <c r="E179" s="297"/>
      <c r="F179" s="297"/>
      <c r="G179" s="36"/>
      <c r="H179" s="36"/>
    </row>
    <row r="180" spans="1:8" s="35" customFormat="1" ht="15" customHeight="1">
      <c r="A180" s="288" t="s">
        <v>6</v>
      </c>
      <c r="B180" s="61" t="s">
        <v>118</v>
      </c>
      <c r="C180" s="293"/>
      <c r="D180" s="292"/>
      <c r="E180" s="291"/>
      <c r="F180" s="291"/>
      <c r="G180" s="36"/>
      <c r="H180" s="36"/>
    </row>
    <row r="181" spans="1:8" s="35" customFormat="1" ht="129.75" customHeight="1">
      <c r="A181" s="288"/>
      <c r="B181" s="395" t="s">
        <v>547</v>
      </c>
      <c r="C181" s="395"/>
      <c r="D181" s="395"/>
      <c r="E181" s="395"/>
      <c r="F181" s="395"/>
      <c r="G181" s="36"/>
      <c r="H181" s="36"/>
    </row>
    <row r="182" spans="1:8" s="35" customFormat="1" ht="60" customHeight="1">
      <c r="A182" s="288"/>
      <c r="B182" s="395" t="s">
        <v>119</v>
      </c>
      <c r="C182" s="395"/>
      <c r="D182" s="395"/>
      <c r="E182" s="395"/>
      <c r="F182" s="395"/>
      <c r="G182" s="36"/>
      <c r="H182" s="36"/>
    </row>
    <row r="183" spans="1:8" s="35" customFormat="1" ht="12.75">
      <c r="A183" s="288"/>
      <c r="B183" s="395" t="s">
        <v>120</v>
      </c>
      <c r="C183" s="395"/>
      <c r="D183" s="395"/>
      <c r="E183" s="395"/>
      <c r="F183" s="395"/>
      <c r="G183" s="36"/>
      <c r="H183" s="36"/>
    </row>
    <row r="184" spans="1:8" s="35" customFormat="1" ht="15" customHeight="1">
      <c r="A184" s="181" t="s">
        <v>3</v>
      </c>
      <c r="B184" s="395" t="s">
        <v>121</v>
      </c>
      <c r="C184" s="395"/>
      <c r="D184" s="395"/>
      <c r="E184" s="395"/>
      <c r="F184" s="395"/>
      <c r="G184" s="36"/>
      <c r="H184" s="36"/>
    </row>
    <row r="185" spans="1:8" s="35" customFormat="1" ht="12.75">
      <c r="A185" s="181" t="s">
        <v>3</v>
      </c>
      <c r="B185" s="395" t="s">
        <v>122</v>
      </c>
      <c r="C185" s="395"/>
      <c r="D185" s="395"/>
      <c r="E185" s="395"/>
      <c r="F185" s="395"/>
      <c r="G185" s="36"/>
      <c r="H185" s="36"/>
    </row>
    <row r="186" spans="1:8" s="38" customFormat="1" ht="28.5" customHeight="1">
      <c r="A186" s="181" t="s">
        <v>3</v>
      </c>
      <c r="B186" s="395" t="s">
        <v>123</v>
      </c>
      <c r="C186" s="395"/>
      <c r="D186" s="395"/>
      <c r="E186" s="395"/>
      <c r="F186" s="395"/>
      <c r="G186" s="37"/>
      <c r="H186" s="37"/>
    </row>
    <row r="187" spans="1:8" s="38" customFormat="1" ht="12.75">
      <c r="A187" s="288"/>
      <c r="B187" s="349"/>
      <c r="C187" s="296"/>
      <c r="D187" s="350"/>
      <c r="E187" s="351"/>
      <c r="F187" s="351"/>
      <c r="G187" s="37"/>
      <c r="H187" s="37"/>
    </row>
    <row r="188" spans="1:8" s="35" customFormat="1" ht="12.75">
      <c r="A188" s="288" t="s">
        <v>11</v>
      </c>
      <c r="B188" s="60" t="s">
        <v>428</v>
      </c>
      <c r="C188" s="293"/>
      <c r="D188" s="292"/>
      <c r="E188" s="291"/>
      <c r="F188" s="291"/>
      <c r="G188" s="36"/>
      <c r="H188" s="36"/>
    </row>
    <row r="189" spans="1:8" s="35" customFormat="1" ht="29.25" customHeight="1">
      <c r="A189" s="288"/>
      <c r="B189" s="395" t="s">
        <v>427</v>
      </c>
      <c r="C189" s="395"/>
      <c r="D189" s="395"/>
      <c r="E189" s="395"/>
      <c r="F189" s="395"/>
      <c r="G189" s="36"/>
      <c r="H189" s="36"/>
    </row>
    <row r="190" spans="1:8" s="35" customFormat="1" ht="12.75">
      <c r="A190" s="288"/>
      <c r="B190" s="290"/>
      <c r="C190" s="290"/>
      <c r="D190" s="290"/>
      <c r="E190" s="289"/>
      <c r="F190" s="289"/>
      <c r="G190" s="36"/>
      <c r="H190" s="36"/>
    </row>
    <row r="191" spans="1:8" s="35" customFormat="1" ht="12.75">
      <c r="A191" s="288"/>
      <c r="B191" s="290"/>
      <c r="C191" s="290"/>
      <c r="D191" s="290"/>
      <c r="E191" s="289"/>
      <c r="F191" s="289"/>
      <c r="G191" s="36"/>
      <c r="H191" s="36"/>
    </row>
    <row r="192" spans="1:8" s="35" customFormat="1" ht="12.75">
      <c r="A192" s="288"/>
      <c r="B192" s="76"/>
      <c r="C192" s="76"/>
      <c r="D192" s="76"/>
      <c r="E192" s="287"/>
      <c r="F192" s="287"/>
      <c r="G192" s="36"/>
      <c r="H192" s="36"/>
    </row>
    <row r="193" spans="1:8" ht="12.75">
      <c r="A193" s="151" t="s">
        <v>0</v>
      </c>
      <c r="B193" s="1" t="s">
        <v>1</v>
      </c>
      <c r="H193" s="19"/>
    </row>
    <row r="194" spans="2:6" s="222" customFormat="1" ht="12.75">
      <c r="B194" s="235" t="s">
        <v>387</v>
      </c>
      <c r="C194" s="257"/>
      <c r="D194" s="256"/>
      <c r="E194" s="255"/>
      <c r="F194" s="255"/>
    </row>
    <row r="195" spans="2:7" s="222" customFormat="1" ht="30" customHeight="1">
      <c r="B195" s="404" t="s">
        <v>386</v>
      </c>
      <c r="C195" s="404"/>
      <c r="D195" s="404"/>
      <c r="E195" s="404"/>
      <c r="F195" s="404"/>
      <c r="G195" s="286"/>
    </row>
    <row r="196" spans="1:6" s="222" customFormat="1" ht="12">
      <c r="A196" s="249"/>
      <c r="B196" s="249"/>
      <c r="C196" s="248"/>
      <c r="D196" s="285"/>
      <c r="E196" s="230"/>
      <c r="F196" s="230"/>
    </row>
    <row r="197" spans="2:6" s="222" customFormat="1" ht="12.75">
      <c r="B197" s="226" t="s">
        <v>379</v>
      </c>
      <c r="C197" s="280"/>
      <c r="D197" s="279"/>
      <c r="E197" s="278"/>
      <c r="F197" s="278"/>
    </row>
    <row r="198" spans="2:6" s="222" customFormat="1" ht="12.75" customHeight="1">
      <c r="B198" s="284" t="s">
        <v>378</v>
      </c>
      <c r="C198" s="283"/>
      <c r="D198" s="282"/>
      <c r="E198" s="281"/>
      <c r="F198" s="281"/>
    </row>
    <row r="199" spans="2:6" s="222" customFormat="1" ht="12.75" customHeight="1">
      <c r="B199" s="284" t="s">
        <v>377</v>
      </c>
      <c r="C199" s="283"/>
      <c r="D199" s="282"/>
      <c r="E199" s="281"/>
      <c r="F199" s="281"/>
    </row>
    <row r="200" spans="2:6" s="222" customFormat="1" ht="12.75" customHeight="1">
      <c r="B200" s="405" t="s">
        <v>426</v>
      </c>
      <c r="C200" s="405"/>
      <c r="D200" s="405"/>
      <c r="E200" s="405"/>
      <c r="F200" s="405"/>
    </row>
    <row r="201" spans="2:6" s="222" customFormat="1" ht="12.75" customHeight="1">
      <c r="B201" s="284" t="s">
        <v>425</v>
      </c>
      <c r="C201" s="283"/>
      <c r="D201" s="282"/>
      <c r="E201" s="281"/>
      <c r="F201" s="281"/>
    </row>
    <row r="202" spans="2:6" s="222" customFormat="1" ht="12.75" customHeight="1">
      <c r="B202" s="226" t="s">
        <v>376</v>
      </c>
      <c r="C202" s="280"/>
      <c r="D202" s="279"/>
      <c r="E202" s="278"/>
      <c r="F202" s="278"/>
    </row>
    <row r="203" spans="2:6" s="222" customFormat="1" ht="12.75" customHeight="1">
      <c r="B203" s="226" t="s">
        <v>375</v>
      </c>
      <c r="C203" s="280"/>
      <c r="D203" s="279"/>
      <c r="E203" s="278"/>
      <c r="F203" s="278"/>
    </row>
    <row r="204" spans="2:6" s="222" customFormat="1" ht="12.75" customHeight="1">
      <c r="B204" s="405" t="s">
        <v>424</v>
      </c>
      <c r="C204" s="405"/>
      <c r="D204" s="405"/>
      <c r="E204" s="405"/>
      <c r="F204" s="405"/>
    </row>
    <row r="205" spans="2:6" s="222" customFormat="1" ht="12.75">
      <c r="B205" s="277"/>
      <c r="C205" s="257"/>
      <c r="D205" s="256"/>
      <c r="E205" s="255"/>
      <c r="F205" s="255"/>
    </row>
    <row r="206" spans="2:6" s="222" customFormat="1" ht="42" customHeight="1">
      <c r="B206" s="404" t="s">
        <v>423</v>
      </c>
      <c r="C206" s="404"/>
      <c r="D206" s="404"/>
      <c r="E206" s="404"/>
      <c r="F206" s="404"/>
    </row>
    <row r="207" spans="1:6" s="222" customFormat="1" ht="12.75" customHeight="1">
      <c r="A207" s="276"/>
      <c r="B207" s="274"/>
      <c r="C207" s="275"/>
      <c r="D207" s="274"/>
      <c r="E207" s="273"/>
      <c r="F207" s="273"/>
    </row>
    <row r="208" spans="1:6" s="222" customFormat="1" ht="12.75" customHeight="1">
      <c r="A208" s="272" t="s">
        <v>422</v>
      </c>
      <c r="B208" s="271" t="s">
        <v>421</v>
      </c>
      <c r="C208" s="268"/>
      <c r="D208" s="267"/>
      <c r="E208" s="179"/>
      <c r="F208" s="179"/>
    </row>
    <row r="209" spans="1:6" s="222" customFormat="1" ht="54" customHeight="1">
      <c r="A209" s="270"/>
      <c r="B209" s="226" t="s">
        <v>420</v>
      </c>
      <c r="C209" s="268"/>
      <c r="D209" s="267"/>
      <c r="E209" s="179"/>
      <c r="F209" s="179"/>
    </row>
    <row r="210" spans="2:6" s="222" customFormat="1" ht="69" customHeight="1">
      <c r="B210" s="226" t="s">
        <v>419</v>
      </c>
      <c r="C210" s="268"/>
      <c r="D210" s="267"/>
      <c r="E210" s="179"/>
      <c r="F210" s="179"/>
    </row>
    <row r="211" spans="2:6" s="222" customFormat="1" ht="93" customHeight="1">
      <c r="B211" s="226" t="s">
        <v>418</v>
      </c>
      <c r="C211" s="268"/>
      <c r="D211" s="267"/>
      <c r="E211" s="179"/>
      <c r="F211" s="179"/>
    </row>
    <row r="212" spans="2:6" s="222" customFormat="1" ht="54" customHeight="1">
      <c r="B212" s="226" t="s">
        <v>417</v>
      </c>
      <c r="C212" s="268"/>
      <c r="D212" s="267"/>
      <c r="E212" s="179"/>
      <c r="F212" s="179"/>
    </row>
    <row r="213" spans="2:6" s="222" customFormat="1" ht="54" customHeight="1">
      <c r="B213" s="226" t="s">
        <v>416</v>
      </c>
      <c r="C213" s="268"/>
      <c r="D213" s="267"/>
      <c r="E213" s="179"/>
      <c r="F213" s="179"/>
    </row>
    <row r="214" spans="2:6" s="269" customFormat="1" ht="15" customHeight="1">
      <c r="B214" s="226" t="s">
        <v>415</v>
      </c>
      <c r="C214" s="268" t="s">
        <v>217</v>
      </c>
      <c r="D214" s="267">
        <v>1</v>
      </c>
      <c r="E214" s="179">
        <v>0</v>
      </c>
      <c r="F214" s="179">
        <f>SUM(D214*E214)</f>
        <v>0</v>
      </c>
    </row>
    <row r="215" spans="2:6" s="222" customFormat="1" ht="12.75" customHeight="1">
      <c r="B215" s="226"/>
      <c r="C215" s="268"/>
      <c r="D215" s="267"/>
      <c r="E215" s="179"/>
      <c r="F215" s="179"/>
    </row>
    <row r="216" spans="1:4" ht="12.75">
      <c r="A216" s="151" t="s">
        <v>414</v>
      </c>
      <c r="B216" s="180" t="s">
        <v>413</v>
      </c>
      <c r="C216" s="32"/>
      <c r="D216" s="32"/>
    </row>
    <row r="217" spans="2:4" ht="30" customHeight="1">
      <c r="B217" s="14" t="s">
        <v>552</v>
      </c>
      <c r="C217" s="32"/>
      <c r="D217" s="32"/>
    </row>
    <row r="218" spans="2:4" ht="12.75">
      <c r="B218" s="14" t="s">
        <v>412</v>
      </c>
      <c r="C218" s="32"/>
      <c r="D218" s="32"/>
    </row>
    <row r="219" spans="1:4" ht="12.75">
      <c r="A219" s="199" t="s">
        <v>3</v>
      </c>
      <c r="B219" s="14" t="s">
        <v>411</v>
      </c>
      <c r="C219" s="32"/>
      <c r="D219" s="32"/>
    </row>
    <row r="220" spans="1:4" ht="30" customHeight="1">
      <c r="A220" s="199" t="s">
        <v>3</v>
      </c>
      <c r="B220" s="352" t="s">
        <v>410</v>
      </c>
      <c r="C220" s="32"/>
      <c r="D220" s="32"/>
    </row>
    <row r="221" spans="1:8" ht="28.5" customHeight="1">
      <c r="A221" s="199" t="s">
        <v>3</v>
      </c>
      <c r="B221" s="14" t="s">
        <v>409</v>
      </c>
      <c r="C221" s="32"/>
      <c r="D221" s="32"/>
      <c r="H221" s="21"/>
    </row>
    <row r="222" spans="1:4" ht="12.75">
      <c r="A222" s="199" t="s">
        <v>3</v>
      </c>
      <c r="B222" s="14" t="s">
        <v>408</v>
      </c>
      <c r="C222" s="32"/>
      <c r="D222" s="32"/>
    </row>
    <row r="223" spans="1:8" ht="30" customHeight="1">
      <c r="A223" s="199" t="s">
        <v>3</v>
      </c>
      <c r="B223" s="14" t="s">
        <v>407</v>
      </c>
      <c r="C223" s="32"/>
      <c r="D223" s="32"/>
      <c r="H223" s="20"/>
    </row>
    <row r="224" spans="1:4" ht="30" customHeight="1">
      <c r="A224" s="199" t="s">
        <v>3</v>
      </c>
      <c r="B224" s="14" t="s">
        <v>406</v>
      </c>
      <c r="C224" s="32"/>
      <c r="D224" s="32"/>
    </row>
    <row r="225" spans="1:4" ht="12.75">
      <c r="A225" s="199" t="s">
        <v>3</v>
      </c>
      <c r="B225" s="14" t="s">
        <v>405</v>
      </c>
      <c r="C225" s="32"/>
      <c r="D225" s="32"/>
    </row>
    <row r="226" spans="1:4" ht="30" customHeight="1">
      <c r="A226" s="199" t="s">
        <v>3</v>
      </c>
      <c r="B226" s="14" t="s">
        <v>4</v>
      </c>
      <c r="C226" s="32"/>
      <c r="D226" s="32"/>
    </row>
    <row r="227" spans="1:4" ht="30" customHeight="1">
      <c r="A227" s="199" t="s">
        <v>3</v>
      </c>
      <c r="B227" s="14" t="s">
        <v>404</v>
      </c>
      <c r="C227" s="32"/>
      <c r="D227" s="32"/>
    </row>
    <row r="228" spans="2:4" ht="42" customHeight="1">
      <c r="B228" s="14" t="s">
        <v>124</v>
      </c>
      <c r="C228" s="32"/>
      <c r="D228" s="32"/>
    </row>
    <row r="229" spans="1:8" s="17" customFormat="1" ht="15" customHeight="1">
      <c r="A229" s="266"/>
      <c r="B229" s="353" t="s">
        <v>8</v>
      </c>
      <c r="C229" s="29" t="s">
        <v>555</v>
      </c>
      <c r="D229" s="29">
        <v>810</v>
      </c>
      <c r="E229" s="179">
        <v>0</v>
      </c>
      <c r="F229" s="179">
        <f>SUM(D229*E229)</f>
        <v>0</v>
      </c>
      <c r="H229" s="19"/>
    </row>
    <row r="230" spans="1:8" s="17" customFormat="1" ht="12.75">
      <c r="A230" s="266"/>
      <c r="C230" s="19"/>
      <c r="D230" s="29"/>
      <c r="E230" s="25"/>
      <c r="F230" s="25"/>
      <c r="H230" s="19"/>
    </row>
    <row r="231" spans="1:6" ht="12.75">
      <c r="A231" s="265"/>
      <c r="B231" s="148"/>
      <c r="C231" s="147"/>
      <c r="D231" s="147"/>
      <c r="E231" s="145"/>
      <c r="F231" s="145"/>
    </row>
    <row r="232" spans="1:6" ht="15" customHeight="1">
      <c r="A232" s="264" t="s">
        <v>0</v>
      </c>
      <c r="B232" s="6" t="s">
        <v>403</v>
      </c>
      <c r="C232" s="10"/>
      <c r="D232" s="8"/>
      <c r="E232" s="13"/>
      <c r="F232" s="12">
        <f>SUM(F208:F231)</f>
        <v>0</v>
      </c>
    </row>
    <row r="233" spans="1:6" ht="15" customHeight="1">
      <c r="A233" s="263"/>
      <c r="B233" s="262"/>
      <c r="C233" s="261"/>
      <c r="D233" s="260"/>
      <c r="E233" s="259"/>
      <c r="F233" s="258"/>
    </row>
    <row r="234" spans="1:6" ht="15" customHeight="1">
      <c r="A234" s="263"/>
      <c r="B234" s="262"/>
      <c r="C234" s="261"/>
      <c r="D234" s="260"/>
      <c r="E234" s="259"/>
      <c r="F234" s="258"/>
    </row>
    <row r="235" spans="1:8" ht="12.75">
      <c r="A235" s="151" t="s">
        <v>9</v>
      </c>
      <c r="B235" s="1" t="s">
        <v>241</v>
      </c>
      <c r="H235" s="19"/>
    </row>
    <row r="236" spans="2:6" s="222" customFormat="1" ht="12.75">
      <c r="B236" s="235" t="s">
        <v>387</v>
      </c>
      <c r="C236" s="257"/>
      <c r="D236" s="256"/>
      <c r="E236" s="255"/>
      <c r="F236" s="255"/>
    </row>
    <row r="237" spans="2:6" s="185" customFormat="1" ht="54" customHeight="1">
      <c r="B237" s="404" t="s">
        <v>402</v>
      </c>
      <c r="C237" s="404"/>
      <c r="D237" s="404"/>
      <c r="E237" s="404"/>
      <c r="F237" s="404"/>
    </row>
    <row r="238" spans="1:6" s="185" customFormat="1" ht="14.25">
      <c r="A238" s="249"/>
      <c r="B238" s="249"/>
      <c r="C238" s="248"/>
      <c r="D238" s="224"/>
      <c r="E238" s="223"/>
      <c r="F238" s="247"/>
    </row>
    <row r="239" spans="2:6" s="185" customFormat="1" ht="15" customHeight="1">
      <c r="B239" s="405" t="s">
        <v>401</v>
      </c>
      <c r="C239" s="405"/>
      <c r="D239" s="405"/>
      <c r="E239" s="405"/>
      <c r="F239" s="405"/>
    </row>
    <row r="240" spans="2:8" s="185" customFormat="1" ht="54" customHeight="1">
      <c r="B240" s="420" t="s">
        <v>400</v>
      </c>
      <c r="C240" s="421"/>
      <c r="D240" s="421"/>
      <c r="E240" s="421"/>
      <c r="F240" s="421"/>
      <c r="G240" s="403"/>
      <c r="H240" s="403"/>
    </row>
    <row r="241" spans="1:6" s="185" customFormat="1" ht="12.75" customHeight="1">
      <c r="A241" s="254"/>
      <c r="B241" s="254"/>
      <c r="C241" s="248"/>
      <c r="D241" s="254"/>
      <c r="E241" s="253"/>
      <c r="F241" s="247"/>
    </row>
    <row r="242" spans="1:6" s="185" customFormat="1" ht="15" customHeight="1">
      <c r="A242" s="251"/>
      <c r="B242" s="235" t="s">
        <v>399</v>
      </c>
      <c r="C242" s="252"/>
      <c r="D242" s="251"/>
      <c r="E242" s="250"/>
      <c r="F242" s="247"/>
    </row>
    <row r="243" spans="2:6" s="185" customFormat="1" ht="30" customHeight="1">
      <c r="B243" s="417" t="s">
        <v>398</v>
      </c>
      <c r="C243" s="417"/>
      <c r="D243" s="417"/>
      <c r="E243" s="417"/>
      <c r="F243" s="417"/>
    </row>
    <row r="244" spans="2:6" s="185" customFormat="1" ht="30" customHeight="1">
      <c r="B244" s="404" t="s">
        <v>397</v>
      </c>
      <c r="C244" s="404"/>
      <c r="D244" s="404"/>
      <c r="E244" s="404"/>
      <c r="F244" s="404"/>
    </row>
    <row r="245" spans="1:6" s="185" customFormat="1" ht="14.25">
      <c r="A245" s="249"/>
      <c r="B245" s="249"/>
      <c r="C245" s="248"/>
      <c r="D245" s="224"/>
      <c r="E245" s="223"/>
      <c r="F245" s="247"/>
    </row>
    <row r="246" spans="2:6" s="185" customFormat="1" ht="69" customHeight="1">
      <c r="B246" s="404" t="s">
        <v>396</v>
      </c>
      <c r="C246" s="404"/>
      <c r="D246" s="404"/>
      <c r="E246" s="404"/>
      <c r="F246" s="404"/>
    </row>
    <row r="247" spans="2:6" s="185" customFormat="1" ht="30" customHeight="1">
      <c r="B247" s="404" t="s">
        <v>395</v>
      </c>
      <c r="C247" s="404"/>
      <c r="D247" s="404"/>
      <c r="E247" s="404"/>
      <c r="F247" s="404"/>
    </row>
    <row r="248" spans="1:6" s="185" customFormat="1" ht="14.25">
      <c r="A248" s="245"/>
      <c r="B248" s="245"/>
      <c r="C248" s="246"/>
      <c r="D248" s="245"/>
      <c r="E248" s="244"/>
      <c r="F248" s="354"/>
    </row>
    <row r="249" spans="1:6" ht="12.75">
      <c r="A249" s="1" t="s">
        <v>394</v>
      </c>
      <c r="B249" s="1" t="s">
        <v>125</v>
      </c>
      <c r="C249" s="22"/>
      <c r="E249" s="198"/>
      <c r="F249" s="2"/>
    </row>
    <row r="250" spans="1:5" s="68" customFormat="1" ht="54" customHeight="1">
      <c r="A250" s="64"/>
      <c r="B250" s="65" t="s">
        <v>553</v>
      </c>
      <c r="C250" s="66"/>
      <c r="D250" s="67"/>
      <c r="E250" s="67"/>
    </row>
    <row r="251" spans="1:5" s="68" customFormat="1" ht="30" customHeight="1">
      <c r="A251" s="64"/>
      <c r="B251" s="65" t="s">
        <v>556</v>
      </c>
      <c r="C251" s="66"/>
      <c r="D251" s="67"/>
      <c r="E251" s="67"/>
    </row>
    <row r="252" spans="1:5" s="68" customFormat="1" ht="12.75">
      <c r="A252" s="64"/>
      <c r="B252" s="65" t="s">
        <v>126</v>
      </c>
      <c r="C252" s="66"/>
      <c r="D252" s="67"/>
      <c r="E252" s="67"/>
    </row>
    <row r="253" spans="1:6" s="68" customFormat="1" ht="12.75">
      <c r="A253" s="64"/>
      <c r="B253" s="65" t="s">
        <v>127</v>
      </c>
      <c r="C253" s="66" t="s">
        <v>217</v>
      </c>
      <c r="D253" s="67">
        <v>2</v>
      </c>
      <c r="E253" s="11"/>
      <c r="F253" s="73"/>
    </row>
    <row r="254" spans="1:6" s="68" customFormat="1" ht="12.75">
      <c r="A254" s="64"/>
      <c r="B254" s="65" t="s">
        <v>176</v>
      </c>
      <c r="C254" s="66" t="s">
        <v>217</v>
      </c>
      <c r="D254" s="67">
        <v>1</v>
      </c>
      <c r="E254" s="11"/>
      <c r="F254" s="73"/>
    </row>
    <row r="255" spans="1:6" ht="12.75">
      <c r="A255" s="2"/>
      <c r="B255" s="2" t="s">
        <v>128</v>
      </c>
      <c r="C255" s="66" t="s">
        <v>217</v>
      </c>
      <c r="D255" s="3">
        <v>1</v>
      </c>
      <c r="F255" s="73"/>
    </row>
    <row r="256" spans="1:6" ht="12.75">
      <c r="A256" s="2"/>
      <c r="B256" s="2" t="s">
        <v>129</v>
      </c>
      <c r="C256" s="66" t="s">
        <v>217</v>
      </c>
      <c r="D256" s="3">
        <v>6</v>
      </c>
      <c r="F256" s="73"/>
    </row>
    <row r="257" spans="1:6" ht="12.75">
      <c r="A257" s="2"/>
      <c r="C257" s="22"/>
      <c r="F257" s="2"/>
    </row>
    <row r="258" spans="1:6" s="237" customFormat="1" ht="15">
      <c r="A258" s="151" t="s">
        <v>393</v>
      </c>
      <c r="B258" s="31" t="s">
        <v>77</v>
      </c>
      <c r="C258" s="243"/>
      <c r="D258" s="242"/>
      <c r="E258" s="241"/>
      <c r="F258" s="241"/>
    </row>
    <row r="259" spans="2:6" s="237" customFormat="1" ht="42" customHeight="1">
      <c r="B259" s="28" t="s">
        <v>554</v>
      </c>
      <c r="C259" s="240"/>
      <c r="D259" s="240"/>
      <c r="E259" s="239"/>
      <c r="F259" s="238"/>
    </row>
    <row r="260" spans="2:6" s="237" customFormat="1" ht="42" customHeight="1">
      <c r="B260" s="28" t="s">
        <v>391</v>
      </c>
      <c r="C260" s="240"/>
      <c r="D260" s="240"/>
      <c r="E260" s="239"/>
      <c r="F260" s="238"/>
    </row>
    <row r="261" spans="2:6" s="237" customFormat="1" ht="15">
      <c r="B261" s="54" t="s">
        <v>390</v>
      </c>
      <c r="C261" s="29" t="s">
        <v>555</v>
      </c>
      <c r="D261" s="29">
        <v>810</v>
      </c>
      <c r="E261" s="179">
        <v>0</v>
      </c>
      <c r="F261" s="179">
        <f>SUM(D261*E261)</f>
        <v>0</v>
      </c>
    </row>
    <row r="262" spans="2:6" s="237" customFormat="1" ht="15">
      <c r="B262" s="54"/>
      <c r="C262" s="72"/>
      <c r="D262" s="29"/>
      <c r="E262" s="179"/>
      <c r="F262" s="179"/>
    </row>
    <row r="263" spans="1:8" ht="25.5">
      <c r="A263" s="151" t="s">
        <v>392</v>
      </c>
      <c r="B263" s="1" t="s">
        <v>7</v>
      </c>
      <c r="H263" s="20"/>
    </row>
    <row r="264" spans="1:8" ht="54" customHeight="1">
      <c r="A264" s="2"/>
      <c r="B264" s="2" t="s">
        <v>389</v>
      </c>
      <c r="H264" s="19"/>
    </row>
    <row r="265" spans="1:6" ht="12.75">
      <c r="A265" s="2"/>
      <c r="B265" s="2" t="s">
        <v>8</v>
      </c>
      <c r="C265" s="29" t="s">
        <v>555</v>
      </c>
      <c r="D265" s="32">
        <v>810</v>
      </c>
      <c r="E265" s="179">
        <v>0</v>
      </c>
      <c r="F265" s="179">
        <f>SUM(D265*E265)</f>
        <v>0</v>
      </c>
    </row>
    <row r="266" ht="12.75">
      <c r="A266" s="2"/>
    </row>
    <row r="267" spans="1:6" ht="12.75">
      <c r="A267" s="148"/>
      <c r="B267" s="148"/>
      <c r="C267" s="147"/>
      <c r="D267" s="147"/>
      <c r="E267" s="145"/>
      <c r="F267" s="145"/>
    </row>
    <row r="268" spans="1:6" ht="12.75" customHeight="1">
      <c r="A268" s="6" t="s">
        <v>9</v>
      </c>
      <c r="B268" s="6" t="s">
        <v>388</v>
      </c>
      <c r="C268" s="10"/>
      <c r="D268" s="8"/>
      <c r="E268" s="13"/>
      <c r="F268" s="12">
        <f>SUM(F249:F267)</f>
        <v>0</v>
      </c>
    </row>
    <row r="269" ht="12.75">
      <c r="A269" s="2"/>
    </row>
    <row r="270" spans="1:6" ht="12.75">
      <c r="A270" s="177"/>
      <c r="B270" s="177"/>
      <c r="C270" s="176"/>
      <c r="D270" s="176"/>
      <c r="E270" s="174"/>
      <c r="F270" s="174"/>
    </row>
    <row r="271" spans="1:8" ht="12.75">
      <c r="A271" s="151" t="s">
        <v>28</v>
      </c>
      <c r="B271" s="1" t="s">
        <v>10</v>
      </c>
      <c r="E271" s="178"/>
      <c r="H271" s="19"/>
    </row>
    <row r="272" spans="1:6" s="185" customFormat="1" ht="14.25">
      <c r="A272" s="236"/>
      <c r="B272" s="235" t="s">
        <v>387</v>
      </c>
      <c r="C272" s="232"/>
      <c r="D272" s="232"/>
      <c r="E272" s="234"/>
      <c r="F272" s="233"/>
    </row>
    <row r="273" spans="2:6" s="185" customFormat="1" ht="30" customHeight="1">
      <c r="B273" s="404" t="s">
        <v>386</v>
      </c>
      <c r="C273" s="404"/>
      <c r="D273" s="404"/>
      <c r="E273" s="404"/>
      <c r="F273" s="404"/>
    </row>
    <row r="274" spans="2:6" s="185" customFormat="1" ht="39" customHeight="1">
      <c r="B274" s="404" t="s">
        <v>385</v>
      </c>
      <c r="C274" s="404"/>
      <c r="D274" s="404"/>
      <c r="E274" s="404"/>
      <c r="F274" s="404"/>
    </row>
    <row r="275" spans="2:6" s="185" customFormat="1" ht="14.25" customHeight="1">
      <c r="B275" s="404" t="s">
        <v>384</v>
      </c>
      <c r="C275" s="404"/>
      <c r="D275" s="404"/>
      <c r="E275" s="404"/>
      <c r="F275" s="404"/>
    </row>
    <row r="276" spans="2:6" s="185" customFormat="1" ht="10.5" customHeight="1">
      <c r="B276" s="226"/>
      <c r="C276" s="232"/>
      <c r="D276" s="231"/>
      <c r="E276" s="223"/>
      <c r="F276" s="230"/>
    </row>
    <row r="277" spans="2:6" s="185" customFormat="1" ht="30" customHeight="1">
      <c r="B277" s="404" t="s">
        <v>383</v>
      </c>
      <c r="C277" s="404"/>
      <c r="D277" s="404"/>
      <c r="E277" s="404"/>
      <c r="F277" s="404"/>
    </row>
    <row r="278" spans="2:6" s="185" customFormat="1" ht="30" customHeight="1">
      <c r="B278" s="404" t="s">
        <v>382</v>
      </c>
      <c r="C278" s="404"/>
      <c r="D278" s="404"/>
      <c r="E278" s="404"/>
      <c r="F278" s="404"/>
    </row>
    <row r="279" spans="2:6" s="185" customFormat="1" ht="30" customHeight="1">
      <c r="B279" s="404" t="s">
        <v>381</v>
      </c>
      <c r="C279" s="404"/>
      <c r="D279" s="404"/>
      <c r="E279" s="404"/>
      <c r="F279" s="404"/>
    </row>
    <row r="280" spans="2:6" s="185" customFormat="1" ht="30" customHeight="1">
      <c r="B280" s="404" t="s">
        <v>380</v>
      </c>
      <c r="C280" s="404"/>
      <c r="D280" s="404"/>
      <c r="E280" s="404"/>
      <c r="F280" s="404"/>
    </row>
    <row r="281" spans="2:6" s="185" customFormat="1" ht="12.75" customHeight="1">
      <c r="B281" s="226" t="s">
        <v>379</v>
      </c>
      <c r="C281" s="225"/>
      <c r="D281" s="224"/>
      <c r="E281" s="223"/>
      <c r="F281" s="223"/>
    </row>
    <row r="282" spans="2:6" s="185" customFormat="1" ht="14.25" customHeight="1">
      <c r="B282" s="226" t="s">
        <v>378</v>
      </c>
      <c r="C282" s="229"/>
      <c r="D282" s="228"/>
      <c r="E282" s="227"/>
      <c r="F282" s="227"/>
    </row>
    <row r="283" spans="2:6" s="185" customFormat="1" ht="14.25" customHeight="1">
      <c r="B283" s="226" t="s">
        <v>377</v>
      </c>
      <c r="C283" s="229"/>
      <c r="D283" s="228"/>
      <c r="E283" s="227"/>
      <c r="F283" s="227"/>
    </row>
    <row r="284" spans="2:6" s="185" customFormat="1" ht="14.25" customHeight="1">
      <c r="B284" s="226" t="s">
        <v>376</v>
      </c>
      <c r="C284" s="225"/>
      <c r="D284" s="224"/>
      <c r="E284" s="223"/>
      <c r="F284" s="223"/>
    </row>
    <row r="285" spans="2:6" s="185" customFormat="1" ht="14.25" customHeight="1">
      <c r="B285" s="226" t="s">
        <v>375</v>
      </c>
      <c r="C285" s="225"/>
      <c r="D285" s="224"/>
      <c r="E285" s="223"/>
      <c r="F285" s="223"/>
    </row>
    <row r="286" spans="2:6" s="185" customFormat="1" ht="30" customHeight="1">
      <c r="B286" s="404" t="s">
        <v>374</v>
      </c>
      <c r="C286" s="404"/>
      <c r="D286" s="404"/>
      <c r="E286" s="404"/>
      <c r="F286" s="404"/>
    </row>
    <row r="287" spans="1:6" s="222" customFormat="1" ht="12.75" customHeight="1">
      <c r="A287" s="157"/>
      <c r="B287" s="156"/>
      <c r="C287" s="184"/>
      <c r="D287" s="183"/>
      <c r="E287" s="154"/>
      <c r="F287" s="182"/>
    </row>
    <row r="288" spans="1:8" ht="12.75">
      <c r="A288" s="355" t="s">
        <v>373</v>
      </c>
      <c r="B288" s="356" t="s">
        <v>12</v>
      </c>
      <c r="E288" s="357"/>
      <c r="H288" s="20"/>
    </row>
    <row r="289" spans="1:5" ht="42" customHeight="1">
      <c r="A289" s="2"/>
      <c r="B289" s="2" t="s">
        <v>372</v>
      </c>
      <c r="E289" s="178"/>
    </row>
    <row r="290" spans="2:8" s="17" customFormat="1" ht="30" customHeight="1">
      <c r="B290" s="2" t="s">
        <v>152</v>
      </c>
      <c r="C290" s="19" t="s">
        <v>557</v>
      </c>
      <c r="D290" s="29">
        <v>112</v>
      </c>
      <c r="E290" s="149">
        <v>0</v>
      </c>
      <c r="F290" s="149">
        <f>SUM(D290*E290)</f>
        <v>0</v>
      </c>
      <c r="H290" s="19"/>
    </row>
    <row r="291" spans="1:5" ht="12.75">
      <c r="A291" s="2"/>
      <c r="E291" s="178"/>
    </row>
    <row r="292" spans="1:5" ht="12.75">
      <c r="A292" s="151" t="s">
        <v>371</v>
      </c>
      <c r="B292" s="180" t="s">
        <v>13</v>
      </c>
      <c r="D292" s="2"/>
      <c r="E292" s="178"/>
    </row>
    <row r="293" spans="1:8" ht="81.75" customHeight="1">
      <c r="A293" s="2"/>
      <c r="B293" s="14" t="s">
        <v>558</v>
      </c>
      <c r="D293" s="2"/>
      <c r="E293" s="178"/>
      <c r="H293" s="20"/>
    </row>
    <row r="294" spans="1:8" ht="12.75" customHeight="1">
      <c r="A294" s="2"/>
      <c r="B294" s="2" t="s">
        <v>345</v>
      </c>
      <c r="D294" s="2"/>
      <c r="E294" s="178"/>
      <c r="H294" s="20"/>
    </row>
    <row r="295" spans="1:8" ht="29.25" customHeight="1">
      <c r="A295" s="3" t="s">
        <v>3</v>
      </c>
      <c r="B295" s="2" t="s">
        <v>370</v>
      </c>
      <c r="D295" s="2"/>
      <c r="E295" s="178"/>
      <c r="H295" s="20"/>
    </row>
    <row r="296" spans="1:8" ht="54" customHeight="1">
      <c r="A296" s="2"/>
      <c r="B296" s="2" t="s">
        <v>369</v>
      </c>
      <c r="D296" s="77"/>
      <c r="E296" s="178"/>
      <c r="H296" s="20"/>
    </row>
    <row r="297" spans="1:6" ht="42" customHeight="1">
      <c r="A297" s="2"/>
      <c r="B297" s="2" t="s">
        <v>560</v>
      </c>
      <c r="C297" s="5"/>
      <c r="D297" s="2"/>
      <c r="E297" s="2"/>
      <c r="F297" s="2"/>
    </row>
    <row r="298" spans="2:8" s="17" customFormat="1" ht="30" customHeight="1">
      <c r="B298" s="2" t="s">
        <v>14</v>
      </c>
      <c r="C298" s="19" t="s">
        <v>557</v>
      </c>
      <c r="D298" s="29">
        <v>158</v>
      </c>
      <c r="E298" s="149">
        <v>0</v>
      </c>
      <c r="F298" s="149">
        <f>SUM(D298*E298)</f>
        <v>0</v>
      </c>
      <c r="H298" s="19"/>
    </row>
    <row r="299" spans="3:8" s="17" customFormat="1" ht="12.75">
      <c r="C299" s="19"/>
      <c r="D299" s="29"/>
      <c r="E299" s="149"/>
      <c r="F299" s="149"/>
      <c r="H299" s="19"/>
    </row>
    <row r="300" spans="1:6" ht="12.75">
      <c r="A300" s="1" t="s">
        <v>368</v>
      </c>
      <c r="B300" s="1" t="s">
        <v>75</v>
      </c>
      <c r="C300" s="5"/>
      <c r="D300" s="2"/>
      <c r="E300" s="2"/>
      <c r="F300" s="2"/>
    </row>
    <row r="301" spans="1:6" ht="30" customHeight="1">
      <c r="A301" s="2"/>
      <c r="B301" s="2" t="s">
        <v>765</v>
      </c>
      <c r="C301" s="5"/>
      <c r="D301" s="2"/>
      <c r="E301" s="2"/>
      <c r="F301" s="2"/>
    </row>
    <row r="302" spans="1:6" ht="38.25">
      <c r="A302" s="2"/>
      <c r="B302" s="2" t="s">
        <v>561</v>
      </c>
      <c r="C302" s="5"/>
      <c r="D302" s="2"/>
      <c r="E302" s="2"/>
      <c r="F302" s="2"/>
    </row>
    <row r="303" spans="1:6" ht="42" customHeight="1">
      <c r="A303" s="2"/>
      <c r="B303" s="2" t="s">
        <v>559</v>
      </c>
      <c r="C303" s="5"/>
      <c r="D303" s="2"/>
      <c r="E303" s="2"/>
      <c r="F303" s="2"/>
    </row>
    <row r="304" spans="2:8" s="17" customFormat="1" ht="30" customHeight="1">
      <c r="B304" s="2" t="s">
        <v>76</v>
      </c>
      <c r="C304" s="19" t="s">
        <v>557</v>
      </c>
      <c r="D304" s="19">
        <v>1</v>
      </c>
      <c r="E304" s="25">
        <v>0</v>
      </c>
      <c r="F304" s="149">
        <f>SUM(D304*E304)</f>
        <v>0</v>
      </c>
      <c r="H304" s="19"/>
    </row>
    <row r="305" spans="3:8" s="17" customFormat="1" ht="12.75" customHeight="1">
      <c r="C305" s="19"/>
      <c r="D305" s="29"/>
      <c r="E305" s="15"/>
      <c r="F305" s="25"/>
      <c r="H305" s="19"/>
    </row>
    <row r="306" spans="1:8" s="364" customFormat="1" ht="12.75">
      <c r="A306" s="367" t="s">
        <v>367</v>
      </c>
      <c r="B306" s="367" t="s">
        <v>766</v>
      </c>
      <c r="C306" s="368"/>
      <c r="H306" s="3"/>
    </row>
    <row r="307" spans="2:8" s="364" customFormat="1" ht="30" customHeight="1">
      <c r="B307" s="364" t="s">
        <v>767</v>
      </c>
      <c r="C307" s="368"/>
      <c r="H307" s="3"/>
    </row>
    <row r="308" spans="2:8" s="364" customFormat="1" ht="38.25">
      <c r="B308" s="364" t="s">
        <v>561</v>
      </c>
      <c r="C308" s="368"/>
      <c r="H308" s="3"/>
    </row>
    <row r="309" spans="2:8" s="364" customFormat="1" ht="42" customHeight="1">
      <c r="B309" s="364" t="s">
        <v>559</v>
      </c>
      <c r="C309" s="368"/>
      <c r="H309" s="3"/>
    </row>
    <row r="310" spans="2:8" s="17" customFormat="1" ht="30" customHeight="1">
      <c r="B310" s="364" t="s">
        <v>76</v>
      </c>
      <c r="C310" s="19" t="s">
        <v>557</v>
      </c>
      <c r="D310" s="19">
        <v>1.9</v>
      </c>
      <c r="E310" s="25">
        <v>0</v>
      </c>
      <c r="F310" s="149">
        <f>SUM(D310*E310)</f>
        <v>0</v>
      </c>
      <c r="H310" s="19"/>
    </row>
    <row r="311" spans="2:8" s="17" customFormat="1" ht="12.75">
      <c r="B311" s="364"/>
      <c r="C311" s="19"/>
      <c r="D311" s="19"/>
      <c r="E311" s="25"/>
      <c r="F311" s="149"/>
      <c r="H311" s="19"/>
    </row>
    <row r="312" spans="1:5" ht="12.75">
      <c r="A312" s="151" t="s">
        <v>366</v>
      </c>
      <c r="B312" s="1" t="s">
        <v>364</v>
      </c>
      <c r="D312" s="19"/>
      <c r="E312" s="178"/>
    </row>
    <row r="313" spans="1:6" ht="54" customHeight="1">
      <c r="A313" s="14"/>
      <c r="B313" s="14" t="s">
        <v>363</v>
      </c>
      <c r="C313" s="32"/>
      <c r="D313" s="29"/>
      <c r="E313" s="221"/>
      <c r="F313" s="211"/>
    </row>
    <row r="314" spans="1:6" ht="30" customHeight="1">
      <c r="A314" s="14"/>
      <c r="B314" s="14" t="s">
        <v>362</v>
      </c>
      <c r="C314" s="32"/>
      <c r="D314" s="29"/>
      <c r="E314" s="221"/>
      <c r="F314" s="211"/>
    </row>
    <row r="315" spans="1:6" ht="15" customHeight="1">
      <c r="A315" s="14"/>
      <c r="B315" s="14" t="s">
        <v>562</v>
      </c>
      <c r="C315" s="29" t="s">
        <v>555</v>
      </c>
      <c r="D315" s="29">
        <v>555</v>
      </c>
      <c r="E315" s="149">
        <v>0</v>
      </c>
      <c r="F315" s="149">
        <f>SUM(D315*E315)</f>
        <v>0</v>
      </c>
    </row>
    <row r="316" spans="1:6" ht="12.75">
      <c r="A316" s="14"/>
      <c r="B316" s="14"/>
      <c r="C316" s="29"/>
      <c r="D316" s="152"/>
      <c r="E316" s="149"/>
      <c r="F316" s="149"/>
    </row>
    <row r="317" spans="1:8" ht="12.75">
      <c r="A317" s="358" t="s">
        <v>365</v>
      </c>
      <c r="B317" s="180" t="s">
        <v>15</v>
      </c>
      <c r="C317" s="5"/>
      <c r="D317" s="2"/>
      <c r="E317" s="2"/>
      <c r="F317" s="2"/>
      <c r="H317" s="2"/>
    </row>
    <row r="318" spans="2:8" ht="54" customHeight="1">
      <c r="B318" s="2" t="s">
        <v>564</v>
      </c>
      <c r="C318" s="5"/>
      <c r="D318" s="2"/>
      <c r="E318" s="22"/>
      <c r="F318" s="19"/>
      <c r="H318" s="2"/>
    </row>
    <row r="319" spans="2:8" ht="124.5" customHeight="1">
      <c r="B319" s="2" t="s">
        <v>563</v>
      </c>
      <c r="C319" s="5"/>
      <c r="D319" s="2"/>
      <c r="E319" s="22"/>
      <c r="F319" s="19"/>
      <c r="H319" s="2"/>
    </row>
    <row r="320" spans="2:8" ht="12.75">
      <c r="B320" s="2" t="s">
        <v>16</v>
      </c>
      <c r="C320" s="29" t="s">
        <v>555</v>
      </c>
      <c r="D320" s="29">
        <v>555</v>
      </c>
      <c r="E320" s="25">
        <v>0</v>
      </c>
      <c r="F320" s="149">
        <f>SUM(D320*E320)</f>
        <v>0</v>
      </c>
      <c r="H320" s="2"/>
    </row>
    <row r="321" spans="1:6" ht="12.75">
      <c r="A321" s="14"/>
      <c r="B321" s="14"/>
      <c r="C321" s="29"/>
      <c r="D321" s="152"/>
      <c r="E321" s="149"/>
      <c r="F321" s="149"/>
    </row>
    <row r="322" spans="1:8" ht="12.75">
      <c r="A322" s="151" t="s">
        <v>361</v>
      </c>
      <c r="B322" s="1" t="s">
        <v>359</v>
      </c>
      <c r="C322" s="5"/>
      <c r="E322" s="359"/>
      <c r="F322" s="360"/>
      <c r="H322" s="2"/>
    </row>
    <row r="323" spans="2:8" ht="81.75" customHeight="1">
      <c r="B323" s="2" t="s">
        <v>764</v>
      </c>
      <c r="C323" s="5"/>
      <c r="D323" s="2"/>
      <c r="E323" s="22"/>
      <c r="F323" s="19"/>
      <c r="H323" s="2"/>
    </row>
    <row r="324" spans="2:8" ht="12.75">
      <c r="B324" s="2" t="s">
        <v>345</v>
      </c>
      <c r="C324" s="5"/>
      <c r="D324" s="2"/>
      <c r="E324" s="22"/>
      <c r="F324" s="19"/>
      <c r="H324" s="2"/>
    </row>
    <row r="325" spans="1:8" ht="25.5">
      <c r="A325" s="199" t="s">
        <v>3</v>
      </c>
      <c r="B325" s="2" t="s">
        <v>358</v>
      </c>
      <c r="C325" s="5"/>
      <c r="D325" s="2"/>
      <c r="E325" s="22"/>
      <c r="F325" s="19"/>
      <c r="H325" s="2"/>
    </row>
    <row r="326" spans="1:8" ht="12.75">
      <c r="A326" s="199" t="s">
        <v>3</v>
      </c>
      <c r="B326" s="2" t="s">
        <v>357</v>
      </c>
      <c r="C326" s="5"/>
      <c r="D326" s="2"/>
      <c r="E326" s="22"/>
      <c r="F326" s="19"/>
      <c r="H326" s="2"/>
    </row>
    <row r="327" spans="1:8" ht="12.75">
      <c r="A327" s="199" t="s">
        <v>3</v>
      </c>
      <c r="B327" s="2" t="s">
        <v>342</v>
      </c>
      <c r="C327" s="5"/>
      <c r="D327" s="2"/>
      <c r="E327" s="22"/>
      <c r="F327" s="19"/>
      <c r="H327" s="2"/>
    </row>
    <row r="328" spans="1:8" ht="25.5">
      <c r="A328" s="199" t="s">
        <v>3</v>
      </c>
      <c r="B328" s="2" t="s">
        <v>356</v>
      </c>
      <c r="C328" s="5"/>
      <c r="D328" s="2"/>
      <c r="E328" s="22"/>
      <c r="F328" s="19"/>
      <c r="H328" s="2"/>
    </row>
    <row r="329" spans="1:8" ht="38.25">
      <c r="A329" s="199" t="s">
        <v>3</v>
      </c>
      <c r="B329" s="2" t="s">
        <v>355</v>
      </c>
      <c r="C329" s="5"/>
      <c r="D329" s="2"/>
      <c r="E329" s="22"/>
      <c r="F329" s="19"/>
      <c r="H329" s="2"/>
    </row>
    <row r="330" spans="1:8" ht="25.5">
      <c r="A330" s="199" t="s">
        <v>3</v>
      </c>
      <c r="B330" s="2" t="s">
        <v>354</v>
      </c>
      <c r="C330" s="5"/>
      <c r="D330" s="2"/>
      <c r="E330" s="22"/>
      <c r="F330" s="19"/>
      <c r="H330" s="2"/>
    </row>
    <row r="331" spans="1:8" ht="25.5">
      <c r="A331" s="199" t="s">
        <v>3</v>
      </c>
      <c r="B331" s="2" t="s">
        <v>353</v>
      </c>
      <c r="C331" s="5"/>
      <c r="D331" s="2"/>
      <c r="E331" s="22"/>
      <c r="F331" s="19"/>
      <c r="H331" s="2"/>
    </row>
    <row r="332" spans="2:8" ht="12.75">
      <c r="B332" s="2" t="s">
        <v>17</v>
      </c>
      <c r="C332" s="19" t="s">
        <v>557</v>
      </c>
      <c r="D332" s="29">
        <v>55</v>
      </c>
      <c r="E332" s="25">
        <v>0</v>
      </c>
      <c r="F332" s="149">
        <f>SUM(D332*E332)</f>
        <v>0</v>
      </c>
      <c r="H332" s="2"/>
    </row>
    <row r="333" spans="1:5" ht="12.75">
      <c r="A333" s="2"/>
      <c r="D333" s="2"/>
      <c r="E333" s="178"/>
    </row>
    <row r="334" spans="1:5" ht="12.75">
      <c r="A334" s="151" t="s">
        <v>360</v>
      </c>
      <c r="B334" s="62" t="s">
        <v>29</v>
      </c>
      <c r="D334" s="22"/>
      <c r="E334" s="15"/>
    </row>
    <row r="335" spans="1:5" ht="42" customHeight="1">
      <c r="A335" s="2"/>
      <c r="B335" s="220" t="s">
        <v>565</v>
      </c>
      <c r="D335" s="22"/>
      <c r="E335" s="15"/>
    </row>
    <row r="336" spans="1:5" ht="54" customHeight="1">
      <c r="A336" s="2"/>
      <c r="B336" s="220" t="s">
        <v>566</v>
      </c>
      <c r="D336" s="22"/>
      <c r="E336" s="15"/>
    </row>
    <row r="337" spans="1:5" ht="81.75" customHeight="1">
      <c r="A337" s="2"/>
      <c r="B337" s="220" t="s">
        <v>567</v>
      </c>
      <c r="D337" s="22"/>
      <c r="E337" s="15"/>
    </row>
    <row r="338" spans="1:5" ht="30" customHeight="1">
      <c r="A338" s="2"/>
      <c r="B338" s="63" t="s">
        <v>351</v>
      </c>
      <c r="D338" s="22"/>
      <c r="E338" s="15"/>
    </row>
    <row r="339" spans="1:5" ht="81.75" customHeight="1">
      <c r="A339" s="2"/>
      <c r="B339" s="63" t="s">
        <v>350</v>
      </c>
      <c r="D339" s="22"/>
      <c r="E339" s="15"/>
    </row>
    <row r="340" spans="1:5" ht="12.75">
      <c r="A340" s="2"/>
      <c r="B340" s="63" t="s">
        <v>30</v>
      </c>
      <c r="D340" s="22"/>
      <c r="E340" s="15"/>
    </row>
    <row r="341" spans="1:8" ht="12.75">
      <c r="A341" s="3" t="s">
        <v>3</v>
      </c>
      <c r="B341" s="63" t="s">
        <v>31</v>
      </c>
      <c r="C341" s="29" t="s">
        <v>555</v>
      </c>
      <c r="D341" s="24">
        <v>484</v>
      </c>
      <c r="E341" s="149">
        <v>0</v>
      </c>
      <c r="F341" s="149">
        <f>SUM(D341*E341)</f>
        <v>0</v>
      </c>
      <c r="H341" s="32"/>
    </row>
    <row r="342" spans="1:8" ht="12.75">
      <c r="A342" s="2"/>
      <c r="B342" s="219"/>
      <c r="D342" s="195"/>
      <c r="E342" s="15"/>
      <c r="H342" s="20"/>
    </row>
    <row r="343" spans="1:5" ht="12.75">
      <c r="A343" s="151" t="s">
        <v>352</v>
      </c>
      <c r="B343" s="1" t="s">
        <v>18</v>
      </c>
      <c r="D343" s="2"/>
      <c r="E343" s="178"/>
    </row>
    <row r="344" spans="1:5" ht="42" customHeight="1">
      <c r="A344" s="2"/>
      <c r="B344" s="2" t="s">
        <v>348</v>
      </c>
      <c r="D344" s="2"/>
      <c r="E344" s="178"/>
    </row>
    <row r="345" spans="1:5" ht="12.75">
      <c r="A345" s="3" t="s">
        <v>3</v>
      </c>
      <c r="B345" s="14" t="s">
        <v>568</v>
      </c>
      <c r="D345" s="2"/>
      <c r="E345" s="178"/>
    </row>
    <row r="346" spans="1:5" ht="12.75">
      <c r="A346" s="3" t="s">
        <v>3</v>
      </c>
      <c r="B346" s="14" t="s">
        <v>347</v>
      </c>
      <c r="D346" s="2"/>
      <c r="E346" s="178"/>
    </row>
    <row r="347" spans="1:5" ht="92.25" customHeight="1">
      <c r="A347" s="2"/>
      <c r="B347" s="2" t="s">
        <v>346</v>
      </c>
      <c r="D347" s="2"/>
      <c r="E347" s="178"/>
    </row>
    <row r="348" spans="1:5" ht="12.75">
      <c r="A348" s="2"/>
      <c r="B348" s="2" t="s">
        <v>345</v>
      </c>
      <c r="D348" s="2"/>
      <c r="E348" s="178"/>
    </row>
    <row r="349" spans="1:5" ht="25.5">
      <c r="A349" s="3" t="s">
        <v>3</v>
      </c>
      <c r="B349" s="2" t="s">
        <v>344</v>
      </c>
      <c r="D349" s="2"/>
      <c r="E349" s="178"/>
    </row>
    <row r="350" spans="1:5" ht="25.5">
      <c r="A350" s="3" t="s">
        <v>3</v>
      </c>
      <c r="B350" s="2" t="s">
        <v>343</v>
      </c>
      <c r="D350" s="2"/>
      <c r="E350" s="178"/>
    </row>
    <row r="351" spans="1:5" ht="12.75">
      <c r="A351" s="3" t="s">
        <v>3</v>
      </c>
      <c r="B351" s="2" t="s">
        <v>342</v>
      </c>
      <c r="D351" s="2"/>
      <c r="E351" s="178"/>
    </row>
    <row r="352" spans="1:5" ht="25.5">
      <c r="A352" s="3" t="s">
        <v>3</v>
      </c>
      <c r="B352" s="2" t="s">
        <v>341</v>
      </c>
      <c r="D352" s="2"/>
      <c r="E352" s="178"/>
    </row>
    <row r="353" spans="1:5" ht="42" customHeight="1">
      <c r="A353" s="3" t="s">
        <v>3</v>
      </c>
      <c r="B353" s="2" t="s">
        <v>340</v>
      </c>
      <c r="D353" s="2"/>
      <c r="E353" s="178"/>
    </row>
    <row r="354" spans="1:5" ht="54" customHeight="1">
      <c r="A354" s="3"/>
      <c r="B354" s="2" t="s">
        <v>339</v>
      </c>
      <c r="D354" s="2"/>
      <c r="E354" s="178"/>
    </row>
    <row r="355" spans="1:5" ht="25.5">
      <c r="A355" s="3"/>
      <c r="B355" s="2" t="s">
        <v>338</v>
      </c>
      <c r="D355" s="2"/>
      <c r="E355" s="178"/>
    </row>
    <row r="356" spans="1:5" ht="12.75">
      <c r="A356" s="2"/>
      <c r="B356" s="2" t="s">
        <v>17</v>
      </c>
      <c r="D356" s="2"/>
      <c r="E356" s="178"/>
    </row>
    <row r="357" spans="1:6" ht="12.75">
      <c r="A357" s="3" t="s">
        <v>3</v>
      </c>
      <c r="B357" s="14" t="s">
        <v>569</v>
      </c>
      <c r="C357" s="19" t="s">
        <v>557</v>
      </c>
      <c r="D357" s="29">
        <v>100</v>
      </c>
      <c r="E357" s="149">
        <v>0</v>
      </c>
      <c r="F357" s="149">
        <f>SUM(D357*E357)</f>
        <v>0</v>
      </c>
    </row>
    <row r="358" spans="1:6" ht="12.75">
      <c r="A358" s="3" t="s">
        <v>3</v>
      </c>
      <c r="B358" s="14" t="s">
        <v>337</v>
      </c>
      <c r="C358" s="19" t="s">
        <v>557</v>
      </c>
      <c r="D358" s="29">
        <v>24</v>
      </c>
      <c r="E358" s="149">
        <v>0</v>
      </c>
      <c r="F358" s="149">
        <f>SUM(D358*E358)</f>
        <v>0</v>
      </c>
    </row>
    <row r="359" spans="1:6" ht="12.75">
      <c r="A359" s="3"/>
      <c r="D359" s="29"/>
      <c r="E359" s="178"/>
      <c r="F359" s="25"/>
    </row>
    <row r="360" spans="1:5" ht="12.75">
      <c r="A360" s="151" t="s">
        <v>349</v>
      </c>
      <c r="B360" s="1" t="s">
        <v>335</v>
      </c>
      <c r="E360" s="178"/>
    </row>
    <row r="361" spans="1:5" ht="30" customHeight="1">
      <c r="A361" s="2"/>
      <c r="B361" s="2" t="s">
        <v>570</v>
      </c>
      <c r="E361" s="178"/>
    </row>
    <row r="362" spans="1:5" ht="93" customHeight="1">
      <c r="A362" s="2"/>
      <c r="B362" s="2" t="s">
        <v>19</v>
      </c>
      <c r="E362" s="178"/>
    </row>
    <row r="363" spans="1:5" ht="43.5" customHeight="1">
      <c r="A363" s="2"/>
      <c r="B363" s="2" t="s">
        <v>20</v>
      </c>
      <c r="E363" s="178"/>
    </row>
    <row r="364" spans="1:5" ht="42" customHeight="1">
      <c r="A364" s="2"/>
      <c r="B364" s="2" t="s">
        <v>21</v>
      </c>
      <c r="E364" s="178"/>
    </row>
    <row r="365" spans="1:6" ht="12.75">
      <c r="A365" s="2"/>
      <c r="B365" s="2" t="s">
        <v>17</v>
      </c>
      <c r="C365" s="19" t="s">
        <v>557</v>
      </c>
      <c r="D365" s="29">
        <v>16</v>
      </c>
      <c r="E365" s="149">
        <v>0</v>
      </c>
      <c r="F365" s="149">
        <f>SUM(D365*E365)</f>
        <v>0</v>
      </c>
    </row>
    <row r="366" spans="1:5" ht="12.75">
      <c r="A366" s="2"/>
      <c r="E366" s="178"/>
    </row>
    <row r="367" spans="1:8" s="186" customFormat="1" ht="12.75">
      <c r="A367" s="151" t="s">
        <v>336</v>
      </c>
      <c r="B367" s="217" t="s">
        <v>656</v>
      </c>
      <c r="C367" s="345"/>
      <c r="D367" s="3"/>
      <c r="E367" s="11"/>
      <c r="H367" s="3"/>
    </row>
    <row r="368" spans="2:8" s="186" customFormat="1" ht="42" customHeight="1">
      <c r="B368" s="186" t="s">
        <v>657</v>
      </c>
      <c r="C368" s="345"/>
      <c r="D368" s="3"/>
      <c r="E368" s="11"/>
      <c r="H368" s="3"/>
    </row>
    <row r="369" spans="2:8" s="186" customFormat="1" ht="38.25">
      <c r="B369" s="186" t="s">
        <v>658</v>
      </c>
      <c r="C369" s="345"/>
      <c r="D369" s="3"/>
      <c r="E369" s="11"/>
      <c r="H369" s="3"/>
    </row>
    <row r="370" spans="2:8" s="186" customFormat="1" ht="12.75">
      <c r="B370" s="186" t="s">
        <v>17</v>
      </c>
      <c r="C370" s="19" t="s">
        <v>557</v>
      </c>
      <c r="D370" s="29">
        <v>17</v>
      </c>
      <c r="E370" s="149">
        <v>0</v>
      </c>
      <c r="F370" s="149">
        <f>SUM(D370*E370)</f>
        <v>0</v>
      </c>
      <c r="H370" s="3"/>
    </row>
    <row r="371" spans="3:8" s="186" customFormat="1" ht="12.75">
      <c r="C371" s="345"/>
      <c r="D371" s="19"/>
      <c r="E371" s="11"/>
      <c r="F371" s="3"/>
      <c r="H371" s="3"/>
    </row>
    <row r="372" spans="1:5" ht="25.5">
      <c r="A372" s="151" t="s">
        <v>334</v>
      </c>
      <c r="B372" s="1" t="s">
        <v>333</v>
      </c>
      <c r="E372" s="178"/>
    </row>
    <row r="373" spans="1:5" ht="70.5" customHeight="1">
      <c r="A373" s="2"/>
      <c r="B373" s="14" t="s">
        <v>332</v>
      </c>
      <c r="E373" s="178"/>
    </row>
    <row r="374" spans="1:6" ht="12.75">
      <c r="A374" s="2"/>
      <c r="B374" s="14" t="s">
        <v>331</v>
      </c>
      <c r="C374" s="32" t="s">
        <v>217</v>
      </c>
      <c r="D374" s="3">
        <v>1</v>
      </c>
      <c r="E374" s="149">
        <v>0</v>
      </c>
      <c r="F374" s="149">
        <f>SUM(D374*E374)</f>
        <v>0</v>
      </c>
    </row>
    <row r="375" spans="1:5" ht="12.75">
      <c r="A375" s="2"/>
      <c r="E375" s="178"/>
    </row>
    <row r="376" spans="1:8" ht="12.75">
      <c r="A376" s="151" t="s">
        <v>330</v>
      </c>
      <c r="B376" s="1" t="s">
        <v>22</v>
      </c>
      <c r="C376" s="5"/>
      <c r="E376" s="359"/>
      <c r="F376" s="361"/>
      <c r="H376" s="2"/>
    </row>
    <row r="377" spans="2:8" ht="42" customHeight="1">
      <c r="B377" s="2" t="s">
        <v>571</v>
      </c>
      <c r="C377" s="5"/>
      <c r="E377" s="178"/>
      <c r="F377" s="19"/>
      <c r="H377" s="2"/>
    </row>
    <row r="378" spans="2:8" ht="81.75" customHeight="1">
      <c r="B378" s="2" t="s">
        <v>572</v>
      </c>
      <c r="C378" s="5"/>
      <c r="E378" s="178"/>
      <c r="F378" s="19"/>
      <c r="H378" s="2"/>
    </row>
    <row r="379" spans="2:8" ht="54" customHeight="1">
      <c r="B379" s="2" t="s">
        <v>23</v>
      </c>
      <c r="C379" s="5"/>
      <c r="E379" s="178"/>
      <c r="F379" s="19"/>
      <c r="H379" s="2"/>
    </row>
    <row r="380" spans="2:8" ht="12.75">
      <c r="B380" s="2" t="s">
        <v>24</v>
      </c>
      <c r="C380" s="19" t="s">
        <v>557</v>
      </c>
      <c r="D380" s="29">
        <v>36</v>
      </c>
      <c r="E380" s="25">
        <v>0</v>
      </c>
      <c r="F380" s="149">
        <f>SUM(D380*E380)</f>
        <v>0</v>
      </c>
      <c r="H380" s="2"/>
    </row>
    <row r="381" spans="3:8" ht="12.75">
      <c r="C381" s="5"/>
      <c r="D381" s="29"/>
      <c r="E381" s="25"/>
      <c r="F381" s="30"/>
      <c r="H381" s="2"/>
    </row>
    <row r="382" spans="1:5" ht="12.75">
      <c r="A382" s="151" t="s">
        <v>329</v>
      </c>
      <c r="B382" s="1" t="s">
        <v>25</v>
      </c>
      <c r="E382" s="178"/>
    </row>
    <row r="383" spans="1:5" ht="54" customHeight="1">
      <c r="A383" s="2"/>
      <c r="B383" s="2" t="s">
        <v>328</v>
      </c>
      <c r="E383" s="178"/>
    </row>
    <row r="384" spans="1:5" ht="54" customHeight="1">
      <c r="A384" s="2"/>
      <c r="B384" s="2" t="s">
        <v>177</v>
      </c>
      <c r="E384" s="178"/>
    </row>
    <row r="385" spans="1:5" ht="12.75">
      <c r="A385" s="2"/>
      <c r="B385" s="2" t="s">
        <v>327</v>
      </c>
      <c r="E385" s="178"/>
    </row>
    <row r="386" spans="1:6" ht="12.75">
      <c r="A386" s="2"/>
      <c r="B386" s="2" t="s">
        <v>26</v>
      </c>
      <c r="C386" s="29" t="s">
        <v>555</v>
      </c>
      <c r="D386" s="29">
        <v>104</v>
      </c>
      <c r="E386" s="149">
        <v>0</v>
      </c>
      <c r="F386" s="149">
        <f>SUM(D386*E386)</f>
        <v>0</v>
      </c>
    </row>
    <row r="387" spans="1:5" ht="12.75">
      <c r="A387" s="2"/>
      <c r="E387" s="178"/>
    </row>
    <row r="388" spans="1:8" ht="12.75">
      <c r="A388" s="151" t="s">
        <v>659</v>
      </c>
      <c r="B388" s="1" t="s">
        <v>27</v>
      </c>
      <c r="C388" s="5"/>
      <c r="E388" s="178"/>
      <c r="F388" s="19"/>
      <c r="H388" s="2"/>
    </row>
    <row r="389" spans="2:8" ht="80.25" customHeight="1">
      <c r="B389" s="2" t="s">
        <v>573</v>
      </c>
      <c r="C389" s="5"/>
      <c r="E389" s="178"/>
      <c r="F389" s="19"/>
      <c r="H389" s="2"/>
    </row>
    <row r="390" spans="2:8" ht="12.75">
      <c r="B390" s="2" t="s">
        <v>326</v>
      </c>
      <c r="C390" s="19" t="s">
        <v>557</v>
      </c>
      <c r="D390" s="29">
        <v>128</v>
      </c>
      <c r="E390" s="25">
        <v>0</v>
      </c>
      <c r="F390" s="149">
        <f>SUM(D390*E390)</f>
        <v>0</v>
      </c>
      <c r="H390" s="2"/>
    </row>
    <row r="391" spans="1:6" ht="12.75">
      <c r="A391" s="148"/>
      <c r="B391" s="148"/>
      <c r="C391" s="147"/>
      <c r="D391" s="147"/>
      <c r="E391" s="190"/>
      <c r="F391" s="145"/>
    </row>
    <row r="392" spans="1:6" ht="15" customHeight="1">
      <c r="A392" s="6" t="s">
        <v>28</v>
      </c>
      <c r="B392" s="6" t="s">
        <v>325</v>
      </c>
      <c r="C392" s="10"/>
      <c r="D392" s="10"/>
      <c r="E392" s="218"/>
      <c r="F392" s="12">
        <f>SUM(F288:F391)</f>
        <v>0</v>
      </c>
    </row>
    <row r="393" spans="1:5" ht="12.75">
      <c r="A393" s="2"/>
      <c r="E393" s="178"/>
    </row>
    <row r="394" spans="1:8" ht="12.75">
      <c r="A394" s="1" t="s">
        <v>218</v>
      </c>
      <c r="B394" s="1" t="s">
        <v>762</v>
      </c>
      <c r="D394" s="22"/>
      <c r="E394" s="15"/>
      <c r="H394" s="19"/>
    </row>
    <row r="395" spans="1:6" ht="12.75">
      <c r="A395" s="2"/>
      <c r="B395" s="406" t="s">
        <v>282</v>
      </c>
      <c r="C395" s="406"/>
      <c r="D395" s="406"/>
      <c r="E395" s="406"/>
      <c r="F395" s="406"/>
    </row>
    <row r="396" spans="1:6" s="27" customFormat="1" ht="69" customHeight="1">
      <c r="A396" s="202"/>
      <c r="B396" s="396" t="s">
        <v>611</v>
      </c>
      <c r="C396" s="396"/>
      <c r="D396" s="396"/>
      <c r="E396" s="396"/>
      <c r="F396" s="396"/>
    </row>
    <row r="397" spans="1:6" s="27" customFormat="1" ht="30" customHeight="1">
      <c r="A397" s="202"/>
      <c r="B397" s="393" t="s">
        <v>324</v>
      </c>
      <c r="C397" s="393"/>
      <c r="D397" s="393"/>
      <c r="E397" s="393"/>
      <c r="F397" s="393"/>
    </row>
    <row r="398" spans="1:6" s="27" customFormat="1" ht="12.75">
      <c r="A398" s="202"/>
      <c r="B398" s="28"/>
      <c r="C398" s="57"/>
      <c r="D398" s="32"/>
      <c r="E398" s="211"/>
      <c r="F398" s="211"/>
    </row>
    <row r="399" spans="1:6" s="27" customFormat="1" ht="12.75">
      <c r="A399" s="202"/>
      <c r="B399" s="393" t="s">
        <v>323</v>
      </c>
      <c r="C399" s="393"/>
      <c r="D399" s="393"/>
      <c r="E399" s="393"/>
      <c r="F399" s="393"/>
    </row>
    <row r="400" spans="1:6" s="27" customFormat="1" ht="15" customHeight="1">
      <c r="A400" s="202"/>
      <c r="B400" s="393" t="s">
        <v>322</v>
      </c>
      <c r="C400" s="393"/>
      <c r="D400" s="393"/>
      <c r="E400" s="393"/>
      <c r="F400" s="393"/>
    </row>
    <row r="401" spans="1:6" s="27" customFormat="1" ht="15" customHeight="1">
      <c r="A401" s="202"/>
      <c r="B401" s="393" t="s">
        <v>321</v>
      </c>
      <c r="C401" s="393"/>
      <c r="D401" s="393"/>
      <c r="E401" s="393"/>
      <c r="F401" s="393"/>
    </row>
    <row r="402" spans="1:6" s="27" customFormat="1" ht="15" customHeight="1">
      <c r="A402" s="202"/>
      <c r="B402" s="393" t="s">
        <v>320</v>
      </c>
      <c r="C402" s="393"/>
      <c r="D402" s="393"/>
      <c r="E402" s="393"/>
      <c r="F402" s="393"/>
    </row>
    <row r="403" spans="1:6" s="27" customFormat="1" ht="15" customHeight="1">
      <c r="A403" s="202"/>
      <c r="B403" s="393" t="s">
        <v>319</v>
      </c>
      <c r="C403" s="393"/>
      <c r="D403" s="393"/>
      <c r="E403" s="393"/>
      <c r="F403" s="393"/>
    </row>
    <row r="404" spans="1:6" s="27" customFormat="1" ht="15" customHeight="1">
      <c r="A404" s="202"/>
      <c r="B404" s="393" t="s">
        <v>318</v>
      </c>
      <c r="C404" s="393"/>
      <c r="D404" s="393"/>
      <c r="E404" s="393"/>
      <c r="F404" s="393"/>
    </row>
    <row r="405" spans="1:6" s="27" customFormat="1" ht="15" customHeight="1">
      <c r="A405" s="202"/>
      <c r="B405" s="393" t="s">
        <v>317</v>
      </c>
      <c r="C405" s="393"/>
      <c r="D405" s="393"/>
      <c r="E405" s="393"/>
      <c r="F405" s="393"/>
    </row>
    <row r="406" spans="1:6" s="27" customFormat="1" ht="15" customHeight="1">
      <c r="A406" s="202"/>
      <c r="B406" s="393" t="s">
        <v>316</v>
      </c>
      <c r="C406" s="393"/>
      <c r="D406" s="393"/>
      <c r="E406" s="393"/>
      <c r="F406" s="393"/>
    </row>
    <row r="407" spans="1:6" s="27" customFormat="1" ht="15" customHeight="1">
      <c r="A407" s="202"/>
      <c r="B407" s="393" t="s">
        <v>315</v>
      </c>
      <c r="C407" s="393"/>
      <c r="D407" s="393"/>
      <c r="E407" s="393"/>
      <c r="F407" s="393"/>
    </row>
    <row r="408" spans="1:6" s="27" customFormat="1" ht="12.75">
      <c r="A408" s="202"/>
      <c r="B408" s="28"/>
      <c r="C408" s="57"/>
      <c r="D408" s="32"/>
      <c r="E408" s="212"/>
      <c r="F408" s="211"/>
    </row>
    <row r="409" spans="1:6" s="27" customFormat="1" ht="42" customHeight="1">
      <c r="A409" s="202"/>
      <c r="B409" s="393" t="s">
        <v>314</v>
      </c>
      <c r="C409" s="393"/>
      <c r="D409" s="393"/>
      <c r="E409" s="393"/>
      <c r="F409" s="393"/>
    </row>
    <row r="410" spans="1:6" s="27" customFormat="1" ht="42" customHeight="1">
      <c r="A410" s="202"/>
      <c r="B410" s="393" t="s">
        <v>313</v>
      </c>
      <c r="C410" s="393"/>
      <c r="D410" s="393"/>
      <c r="E410" s="393"/>
      <c r="F410" s="393"/>
    </row>
    <row r="411" spans="1:6" s="27" customFormat="1" ht="42" customHeight="1">
      <c r="A411" s="202"/>
      <c r="B411" s="393" t="s">
        <v>312</v>
      </c>
      <c r="C411" s="393"/>
      <c r="D411" s="393"/>
      <c r="E411" s="393"/>
      <c r="F411" s="393"/>
    </row>
    <row r="412" spans="1:6" s="27" customFormat="1" ht="30" customHeight="1">
      <c r="A412" s="202"/>
      <c r="B412" s="393" t="s">
        <v>311</v>
      </c>
      <c r="C412" s="393"/>
      <c r="D412" s="393"/>
      <c r="E412" s="393"/>
      <c r="F412" s="393"/>
    </row>
    <row r="413" spans="1:6" s="27" customFormat="1" ht="42" customHeight="1">
      <c r="A413" s="202"/>
      <c r="B413" s="393" t="s">
        <v>106</v>
      </c>
      <c r="C413" s="393"/>
      <c r="D413" s="393"/>
      <c r="E413" s="393"/>
      <c r="F413" s="393"/>
    </row>
    <row r="414" spans="1:6" s="27" customFormat="1" ht="12.75">
      <c r="A414" s="202"/>
      <c r="B414" s="397" t="s">
        <v>107</v>
      </c>
      <c r="C414" s="397"/>
      <c r="D414" s="397"/>
      <c r="E414" s="397"/>
      <c r="F414" s="397"/>
    </row>
    <row r="415" spans="1:6" s="27" customFormat="1" ht="15" customHeight="1">
      <c r="A415" s="202"/>
      <c r="B415" s="393" t="s">
        <v>310</v>
      </c>
      <c r="C415" s="393"/>
      <c r="D415" s="393"/>
      <c r="E415" s="393"/>
      <c r="F415" s="393"/>
    </row>
    <row r="416" spans="1:6" s="27" customFormat="1" ht="15" customHeight="1">
      <c r="A416" s="202"/>
      <c r="B416" s="393" t="s">
        <v>309</v>
      </c>
      <c r="C416" s="393"/>
      <c r="D416" s="393"/>
      <c r="E416" s="393"/>
      <c r="F416" s="393"/>
    </row>
    <row r="417" spans="1:6" s="27" customFormat="1" ht="15" customHeight="1">
      <c r="A417" s="202"/>
      <c r="B417" s="393" t="s">
        <v>308</v>
      </c>
      <c r="C417" s="393"/>
      <c r="D417" s="393"/>
      <c r="E417" s="393"/>
      <c r="F417" s="393"/>
    </row>
    <row r="418" spans="1:6" s="27" customFormat="1" ht="15" customHeight="1">
      <c r="A418" s="202"/>
      <c r="B418" s="393" t="s">
        <v>307</v>
      </c>
      <c r="C418" s="393"/>
      <c r="D418" s="393"/>
      <c r="E418" s="393"/>
      <c r="F418" s="393"/>
    </row>
    <row r="419" spans="1:6" s="27" customFormat="1" ht="15" customHeight="1">
      <c r="A419" s="202"/>
      <c r="B419" s="393" t="s">
        <v>306</v>
      </c>
      <c r="C419" s="393"/>
      <c r="D419" s="393"/>
      <c r="E419" s="393"/>
      <c r="F419" s="393"/>
    </row>
    <row r="420" spans="1:6" s="27" customFormat="1" ht="15" customHeight="1">
      <c r="A420" s="202"/>
      <c r="B420" s="393" t="s">
        <v>305</v>
      </c>
      <c r="C420" s="393"/>
      <c r="D420" s="393"/>
      <c r="E420" s="393"/>
      <c r="F420" s="393"/>
    </row>
    <row r="421" spans="1:6" s="27" customFormat="1" ht="15" customHeight="1">
      <c r="A421" s="202"/>
      <c r="B421" s="393" t="s">
        <v>304</v>
      </c>
      <c r="C421" s="393"/>
      <c r="D421" s="393"/>
      <c r="E421" s="393"/>
      <c r="F421" s="393"/>
    </row>
    <row r="422" spans="1:6" s="27" customFormat="1" ht="15" customHeight="1">
      <c r="A422" s="202"/>
      <c r="B422" s="393" t="s">
        <v>303</v>
      </c>
      <c r="C422" s="393"/>
      <c r="D422" s="393"/>
      <c r="E422" s="393"/>
      <c r="F422" s="393"/>
    </row>
    <row r="423" spans="1:6" s="27" customFormat="1" ht="15" customHeight="1">
      <c r="A423" s="202"/>
      <c r="B423" s="393" t="s">
        <v>302</v>
      </c>
      <c r="C423" s="393"/>
      <c r="D423" s="393"/>
      <c r="E423" s="393"/>
      <c r="F423" s="393"/>
    </row>
    <row r="424" spans="1:6" s="27" customFormat="1" ht="30" customHeight="1">
      <c r="A424" s="202"/>
      <c r="B424" s="397" t="s">
        <v>301</v>
      </c>
      <c r="C424" s="397"/>
      <c r="D424" s="397"/>
      <c r="E424" s="397"/>
      <c r="F424" s="397"/>
    </row>
    <row r="425" spans="1:6" s="27" customFormat="1" ht="12.75">
      <c r="A425" s="202"/>
      <c r="B425" s="28"/>
      <c r="C425" s="57"/>
      <c r="D425" s="32"/>
      <c r="E425" s="211"/>
      <c r="F425" s="211"/>
    </row>
    <row r="426" spans="1:6" s="27" customFormat="1" ht="12.75">
      <c r="A426" s="202"/>
      <c r="B426" s="393" t="s">
        <v>300</v>
      </c>
      <c r="C426" s="393"/>
      <c r="D426" s="393"/>
      <c r="E426" s="393"/>
      <c r="F426" s="393"/>
    </row>
    <row r="427" spans="1:6" s="27" customFormat="1" ht="12.75">
      <c r="A427" s="202"/>
      <c r="B427" s="28" t="s">
        <v>299</v>
      </c>
      <c r="C427" s="57"/>
      <c r="D427" s="32"/>
      <c r="E427" s="211"/>
      <c r="F427" s="211"/>
    </row>
    <row r="428" spans="1:6" s="27" customFormat="1" ht="12.75">
      <c r="A428" s="202"/>
      <c r="B428" s="393" t="s">
        <v>298</v>
      </c>
      <c r="C428" s="393"/>
      <c r="D428" s="393"/>
      <c r="E428" s="393"/>
      <c r="F428" s="393"/>
    </row>
    <row r="429" spans="1:6" s="27" customFormat="1" ht="12.75">
      <c r="A429" s="202"/>
      <c r="B429" s="393" t="s">
        <v>297</v>
      </c>
      <c r="C429" s="393"/>
      <c r="D429" s="393"/>
      <c r="E429" s="393"/>
      <c r="F429" s="393"/>
    </row>
    <row r="430" spans="1:6" s="27" customFormat="1" ht="12.75">
      <c r="A430" s="202"/>
      <c r="B430" s="393" t="s">
        <v>296</v>
      </c>
      <c r="C430" s="393"/>
      <c r="D430" s="393"/>
      <c r="E430" s="393"/>
      <c r="F430" s="393"/>
    </row>
    <row r="431" spans="1:6" s="27" customFormat="1" ht="12.75">
      <c r="A431" s="206"/>
      <c r="B431" s="56"/>
      <c r="C431" s="215"/>
      <c r="D431" s="205"/>
      <c r="E431" s="216"/>
      <c r="F431" s="216"/>
    </row>
    <row r="432" spans="1:6" s="27" customFormat="1" ht="12.75">
      <c r="A432" s="202"/>
      <c r="B432" s="31" t="s">
        <v>156</v>
      </c>
      <c r="C432" s="57"/>
      <c r="D432" s="32"/>
      <c r="E432" s="211"/>
      <c r="F432" s="211"/>
    </row>
    <row r="433" spans="1:6" s="27" customFormat="1" ht="30" customHeight="1">
      <c r="A433" s="202"/>
      <c r="B433" s="393" t="s">
        <v>295</v>
      </c>
      <c r="C433" s="393"/>
      <c r="D433" s="393"/>
      <c r="E433" s="393"/>
      <c r="F433" s="393"/>
    </row>
    <row r="434" spans="1:6" s="27" customFormat="1" ht="30" customHeight="1">
      <c r="A434" s="202"/>
      <c r="B434" s="393" t="s">
        <v>612</v>
      </c>
      <c r="C434" s="393"/>
      <c r="D434" s="393"/>
      <c r="E434" s="393"/>
      <c r="F434" s="393"/>
    </row>
    <row r="435" spans="1:6" s="27" customFormat="1" ht="12.75">
      <c r="A435" s="206"/>
      <c r="B435" s="56"/>
      <c r="C435" s="215"/>
      <c r="D435" s="56"/>
      <c r="E435" s="203"/>
      <c r="F435" s="203"/>
    </row>
    <row r="436" spans="1:6" s="27" customFormat="1" ht="54" customHeight="1">
      <c r="A436" s="202"/>
      <c r="B436" s="393" t="s">
        <v>294</v>
      </c>
      <c r="C436" s="393"/>
      <c r="D436" s="393"/>
      <c r="E436" s="393"/>
      <c r="F436" s="393"/>
    </row>
    <row r="437" spans="1:6" s="27" customFormat="1" ht="81.75" customHeight="1">
      <c r="A437" s="202"/>
      <c r="B437" s="393" t="s">
        <v>293</v>
      </c>
      <c r="C437" s="393"/>
      <c r="D437" s="393"/>
      <c r="E437" s="393"/>
      <c r="F437" s="393"/>
    </row>
    <row r="438" spans="1:6" s="27" customFormat="1" ht="30" customHeight="1">
      <c r="A438" s="202"/>
      <c r="B438" s="393" t="s">
        <v>292</v>
      </c>
      <c r="C438" s="393"/>
      <c r="D438" s="393"/>
      <c r="E438" s="393"/>
      <c r="F438" s="393"/>
    </row>
    <row r="439" spans="1:6" s="27" customFormat="1" ht="30" customHeight="1">
      <c r="A439" s="202"/>
      <c r="B439" s="399" t="s">
        <v>291</v>
      </c>
      <c r="C439" s="399"/>
      <c r="D439" s="399"/>
      <c r="E439" s="399"/>
      <c r="F439" s="399"/>
    </row>
    <row r="440" spans="1:6" s="27" customFormat="1" ht="30" customHeight="1">
      <c r="A440" s="202"/>
      <c r="B440" s="393" t="s">
        <v>613</v>
      </c>
      <c r="C440" s="393"/>
      <c r="D440" s="393"/>
      <c r="E440" s="393"/>
      <c r="F440" s="393"/>
    </row>
    <row r="441" spans="1:6" s="27" customFormat="1" ht="12.75">
      <c r="A441" s="202"/>
      <c r="B441" s="28"/>
      <c r="C441" s="57"/>
      <c r="D441" s="32"/>
      <c r="E441" s="211"/>
      <c r="F441" s="211"/>
    </row>
    <row r="442" spans="1:6" s="27" customFormat="1" ht="15" customHeight="1">
      <c r="A442" s="202"/>
      <c r="B442" s="393" t="s">
        <v>157</v>
      </c>
      <c r="C442" s="393"/>
      <c r="D442" s="393"/>
      <c r="E442" s="393"/>
      <c r="F442" s="393"/>
    </row>
    <row r="443" spans="1:6" s="27" customFormat="1" ht="15" customHeight="1">
      <c r="A443" s="213" t="s">
        <v>3</v>
      </c>
      <c r="B443" s="393" t="s">
        <v>158</v>
      </c>
      <c r="C443" s="393"/>
      <c r="D443" s="393"/>
      <c r="E443" s="393"/>
      <c r="F443" s="393"/>
    </row>
    <row r="444" spans="1:6" s="27" customFormat="1" ht="15" customHeight="1">
      <c r="A444" s="213" t="s">
        <v>3</v>
      </c>
      <c r="B444" s="393" t="s">
        <v>159</v>
      </c>
      <c r="C444" s="393"/>
      <c r="D444" s="393"/>
      <c r="E444" s="393"/>
      <c r="F444" s="393"/>
    </row>
    <row r="445" spans="1:6" s="27" customFormat="1" ht="15" customHeight="1">
      <c r="A445" s="213" t="s">
        <v>3</v>
      </c>
      <c r="B445" s="393" t="s">
        <v>160</v>
      </c>
      <c r="C445" s="393"/>
      <c r="D445" s="393"/>
      <c r="E445" s="393"/>
      <c r="F445" s="393"/>
    </row>
    <row r="446" spans="1:6" s="27" customFormat="1" ht="15" customHeight="1">
      <c r="A446" s="213" t="s">
        <v>3</v>
      </c>
      <c r="B446" s="393" t="s">
        <v>161</v>
      </c>
      <c r="C446" s="393"/>
      <c r="D446" s="393"/>
      <c r="E446" s="393"/>
      <c r="F446" s="393"/>
    </row>
    <row r="447" spans="1:6" s="27" customFormat="1" ht="15" customHeight="1">
      <c r="A447" s="213" t="s">
        <v>3</v>
      </c>
      <c r="B447" s="393" t="s">
        <v>163</v>
      </c>
      <c r="C447" s="393"/>
      <c r="D447" s="393"/>
      <c r="E447" s="393"/>
      <c r="F447" s="393"/>
    </row>
    <row r="448" spans="1:6" s="27" customFormat="1" ht="15" customHeight="1">
      <c r="A448" s="213" t="s">
        <v>3</v>
      </c>
      <c r="B448" s="393" t="s">
        <v>164</v>
      </c>
      <c r="C448" s="393"/>
      <c r="D448" s="393"/>
      <c r="E448" s="393"/>
      <c r="F448" s="393"/>
    </row>
    <row r="449" spans="1:6" s="27" customFormat="1" ht="15" customHeight="1">
      <c r="A449" s="213" t="s">
        <v>3</v>
      </c>
      <c r="B449" s="28" t="s">
        <v>162</v>
      </c>
      <c r="C449" s="57"/>
      <c r="D449" s="32"/>
      <c r="E449" s="212"/>
      <c r="F449" s="211"/>
    </row>
    <row r="450" spans="1:6" s="27" customFormat="1" ht="15" customHeight="1">
      <c r="A450" s="213"/>
      <c r="B450" s="200"/>
      <c r="C450" s="57"/>
      <c r="D450" s="32"/>
      <c r="E450" s="212"/>
      <c r="F450" s="211"/>
    </row>
    <row r="451" spans="1:6" s="27" customFormat="1" ht="12.75">
      <c r="A451" s="206"/>
      <c r="B451" s="210" t="s">
        <v>108</v>
      </c>
      <c r="C451" s="207"/>
      <c r="D451" s="176"/>
      <c r="E451" s="174"/>
      <c r="F451" s="174"/>
    </row>
    <row r="452" spans="1:6" s="27" customFormat="1" ht="95.25" customHeight="1">
      <c r="A452" s="206"/>
      <c r="B452" s="397" t="s">
        <v>614</v>
      </c>
      <c r="C452" s="397"/>
      <c r="D452" s="397"/>
      <c r="E452" s="397"/>
      <c r="F452" s="397"/>
    </row>
    <row r="453" spans="1:6" s="27" customFormat="1" ht="12.75">
      <c r="A453" s="206"/>
      <c r="B453" s="59"/>
      <c r="C453" s="207"/>
      <c r="D453" s="176"/>
      <c r="E453" s="174"/>
      <c r="F453" s="174"/>
    </row>
    <row r="454" spans="1:6" s="27" customFormat="1" ht="12.75">
      <c r="A454" s="206"/>
      <c r="B454" s="208" t="s">
        <v>165</v>
      </c>
      <c r="C454" s="207"/>
      <c r="D454" s="176"/>
      <c r="E454" s="174"/>
      <c r="F454" s="174"/>
    </row>
    <row r="455" spans="1:6" s="27" customFormat="1" ht="30" customHeight="1">
      <c r="A455" s="206"/>
      <c r="B455" s="398" t="s">
        <v>290</v>
      </c>
      <c r="C455" s="398"/>
      <c r="D455" s="398"/>
      <c r="E455" s="398"/>
      <c r="F455" s="398"/>
    </row>
    <row r="456" spans="1:6" s="27" customFormat="1" ht="42" customHeight="1">
      <c r="A456" s="206"/>
      <c r="B456" s="398" t="s">
        <v>166</v>
      </c>
      <c r="C456" s="398"/>
      <c r="D456" s="398"/>
      <c r="E456" s="398"/>
      <c r="F456" s="398"/>
    </row>
    <row r="457" spans="1:6" ht="12.75">
      <c r="A457" s="201"/>
      <c r="B457" s="177"/>
      <c r="C457" s="176"/>
      <c r="D457" s="176"/>
      <c r="E457" s="174"/>
      <c r="F457" s="174"/>
    </row>
    <row r="458" ht="12.75">
      <c r="B458" s="1" t="s">
        <v>167</v>
      </c>
    </row>
    <row r="459" spans="2:6" ht="42" customHeight="1">
      <c r="B459" s="392" t="s">
        <v>109</v>
      </c>
      <c r="C459" s="392"/>
      <c r="D459" s="392"/>
      <c r="E459" s="392"/>
      <c r="F459" s="392"/>
    </row>
    <row r="460" spans="2:6" ht="54.75" customHeight="1">
      <c r="B460" s="402" t="s">
        <v>110</v>
      </c>
      <c r="C460" s="402"/>
      <c r="D460" s="402"/>
      <c r="E460" s="402"/>
      <c r="F460" s="402"/>
    </row>
    <row r="461" spans="1:6" ht="12.75">
      <c r="A461" s="201"/>
      <c r="B461" s="204"/>
      <c r="C461" s="205"/>
      <c r="D461" s="204"/>
      <c r="E461" s="203"/>
      <c r="F461" s="203"/>
    </row>
    <row r="462" spans="2:8" ht="72" customHeight="1">
      <c r="B462" s="402" t="s">
        <v>615</v>
      </c>
      <c r="C462" s="402"/>
      <c r="D462" s="402"/>
      <c r="E462" s="402"/>
      <c r="F462" s="402"/>
      <c r="G462" s="394"/>
      <c r="H462" s="394"/>
    </row>
    <row r="463" spans="1:6" s="27" customFormat="1" ht="54" customHeight="1">
      <c r="A463" s="202"/>
      <c r="B463" s="393" t="s">
        <v>574</v>
      </c>
      <c r="C463" s="393"/>
      <c r="D463" s="393"/>
      <c r="E463" s="393"/>
      <c r="F463" s="393"/>
    </row>
    <row r="464" spans="1:6" s="27" customFormat="1" ht="30" customHeight="1">
      <c r="A464" s="202"/>
      <c r="B464" s="393" t="s">
        <v>289</v>
      </c>
      <c r="C464" s="393"/>
      <c r="D464" s="393"/>
      <c r="E464" s="393"/>
      <c r="F464" s="393"/>
    </row>
    <row r="465" spans="2:6" ht="12.75">
      <c r="B465" s="392" t="s">
        <v>111</v>
      </c>
      <c r="C465" s="392"/>
      <c r="D465" s="392"/>
      <c r="E465" s="392"/>
      <c r="F465" s="392"/>
    </row>
    <row r="466" spans="2:6" ht="55.5" customHeight="1">
      <c r="B466" s="392" t="s">
        <v>112</v>
      </c>
      <c r="C466" s="392"/>
      <c r="D466" s="392"/>
      <c r="E466" s="392"/>
      <c r="F466" s="392"/>
    </row>
    <row r="468" spans="2:6" ht="30" customHeight="1">
      <c r="B468" s="392" t="s">
        <v>113</v>
      </c>
      <c r="C468" s="392"/>
      <c r="D468" s="392"/>
      <c r="E468" s="392"/>
      <c r="F468" s="392"/>
    </row>
    <row r="469" spans="2:6" ht="30" customHeight="1">
      <c r="B469" s="402" t="s">
        <v>616</v>
      </c>
      <c r="C469" s="402"/>
      <c r="D469" s="402"/>
      <c r="E469" s="402"/>
      <c r="F469" s="402"/>
    </row>
    <row r="470" spans="1:3" ht="12.75">
      <c r="A470" s="201"/>
      <c r="B470" s="177"/>
      <c r="C470" s="176"/>
    </row>
    <row r="471" spans="1:2" ht="12.75">
      <c r="A471" s="201"/>
      <c r="B471" s="177" t="s">
        <v>168</v>
      </c>
    </row>
    <row r="472" spans="1:6" ht="15" customHeight="1">
      <c r="A472" s="199" t="s">
        <v>3</v>
      </c>
      <c r="B472" s="392" t="s">
        <v>169</v>
      </c>
      <c r="C472" s="392"/>
      <c r="D472" s="392"/>
      <c r="E472" s="392"/>
      <c r="F472" s="392"/>
    </row>
    <row r="473" spans="1:6" ht="12.75">
      <c r="A473" s="199" t="s">
        <v>3</v>
      </c>
      <c r="B473" s="392" t="s">
        <v>170</v>
      </c>
      <c r="C473" s="392"/>
      <c r="D473" s="392"/>
      <c r="E473" s="392"/>
      <c r="F473" s="392"/>
    </row>
    <row r="474" spans="1:6" ht="12.75">
      <c r="A474" s="199" t="s">
        <v>3</v>
      </c>
      <c r="B474" s="393" t="s">
        <v>288</v>
      </c>
      <c r="C474" s="393"/>
      <c r="D474" s="393"/>
      <c r="E474" s="393"/>
      <c r="F474" s="393"/>
    </row>
    <row r="475" spans="1:6" ht="12.75">
      <c r="A475" s="199" t="s">
        <v>3</v>
      </c>
      <c r="B475" s="393" t="s">
        <v>171</v>
      </c>
      <c r="C475" s="393"/>
      <c r="D475" s="393"/>
      <c r="E475" s="393"/>
      <c r="F475" s="393"/>
    </row>
    <row r="476" spans="1:6" ht="12.75">
      <c r="A476" s="199" t="s">
        <v>3</v>
      </c>
      <c r="B476" s="393" t="s">
        <v>287</v>
      </c>
      <c r="C476" s="393"/>
      <c r="D476" s="393"/>
      <c r="E476" s="393"/>
      <c r="F476" s="393"/>
    </row>
    <row r="477" spans="1:6" ht="12.75">
      <c r="A477" s="199" t="s">
        <v>3</v>
      </c>
      <c r="B477" s="393" t="s">
        <v>172</v>
      </c>
      <c r="C477" s="393"/>
      <c r="D477" s="393"/>
      <c r="E477" s="393"/>
      <c r="F477" s="393"/>
    </row>
    <row r="478" spans="1:2" ht="12.75">
      <c r="A478" s="199" t="s">
        <v>3</v>
      </c>
      <c r="B478" s="28" t="s">
        <v>173</v>
      </c>
    </row>
    <row r="479" spans="1:6" ht="30" customHeight="1">
      <c r="A479" s="199" t="s">
        <v>3</v>
      </c>
      <c r="B479" s="393" t="s">
        <v>575</v>
      </c>
      <c r="C479" s="393"/>
      <c r="D479" s="393"/>
      <c r="E479" s="393"/>
      <c r="F479" s="393"/>
    </row>
    <row r="480" spans="1:6" ht="12.75">
      <c r="A480" s="199" t="s">
        <v>3</v>
      </c>
      <c r="B480" s="393" t="s">
        <v>175</v>
      </c>
      <c r="C480" s="393"/>
      <c r="D480" s="393"/>
      <c r="E480" s="393"/>
      <c r="F480" s="393"/>
    </row>
    <row r="481" spans="1:2" ht="12.75">
      <c r="A481" s="199" t="s">
        <v>3</v>
      </c>
      <c r="B481" s="28" t="s">
        <v>174</v>
      </c>
    </row>
    <row r="482" spans="1:7" s="27" customFormat="1" ht="12.75">
      <c r="A482" s="206"/>
      <c r="B482" s="362"/>
      <c r="C482" s="207"/>
      <c r="D482" s="176"/>
      <c r="E482" s="174"/>
      <c r="F482" s="174"/>
      <c r="G482" s="59"/>
    </row>
    <row r="483" spans="1:6" s="27" customFormat="1" ht="12.75">
      <c r="A483" s="206"/>
      <c r="B483" s="58" t="s">
        <v>576</v>
      </c>
      <c r="C483" s="26"/>
      <c r="D483" s="3"/>
      <c r="E483" s="11"/>
      <c r="F483" s="11"/>
    </row>
    <row r="484" spans="1:6" s="27" customFormat="1" ht="25.5" customHeight="1">
      <c r="A484" s="202"/>
      <c r="B484" s="393" t="s">
        <v>617</v>
      </c>
      <c r="C484" s="393"/>
      <c r="D484" s="393"/>
      <c r="E484" s="393"/>
      <c r="F484" s="393"/>
    </row>
    <row r="485" spans="1:6" s="27" customFormat="1" ht="12.75">
      <c r="A485" s="303" t="s">
        <v>3</v>
      </c>
      <c r="B485" s="393" t="s">
        <v>618</v>
      </c>
      <c r="C485" s="393"/>
      <c r="D485" s="393"/>
      <c r="E485" s="393"/>
      <c r="F485" s="393"/>
    </row>
    <row r="486" spans="1:6" s="27" customFormat="1" ht="12.75">
      <c r="A486" s="303" t="s">
        <v>3</v>
      </c>
      <c r="B486" s="28" t="s">
        <v>577</v>
      </c>
      <c r="C486" s="57"/>
      <c r="D486" s="32"/>
      <c r="E486" s="211"/>
      <c r="F486" s="211"/>
    </row>
    <row r="487" spans="1:6" s="27" customFormat="1" ht="12.75">
      <c r="A487" s="303" t="s">
        <v>3</v>
      </c>
      <c r="B487" s="393" t="s">
        <v>578</v>
      </c>
      <c r="C487" s="393"/>
      <c r="D487" s="393"/>
      <c r="E487" s="393"/>
      <c r="F487" s="393"/>
    </row>
    <row r="488" spans="1:6" s="27" customFormat="1" ht="12.75">
      <c r="A488" s="303" t="s">
        <v>3</v>
      </c>
      <c r="B488" s="393" t="s">
        <v>619</v>
      </c>
      <c r="C488" s="393"/>
      <c r="D488" s="393"/>
      <c r="E488" s="393"/>
      <c r="F488" s="393"/>
    </row>
    <row r="489" spans="1:6" s="27" customFormat="1" ht="12.75">
      <c r="A489" s="363"/>
      <c r="B489" s="56"/>
      <c r="C489" s="215"/>
      <c r="D489" s="205"/>
      <c r="E489" s="216"/>
      <c r="F489" s="216"/>
    </row>
    <row r="490" spans="2:6" ht="69" customHeight="1">
      <c r="B490" s="393" t="s">
        <v>579</v>
      </c>
      <c r="C490" s="393"/>
      <c r="D490" s="393"/>
      <c r="E490" s="393"/>
      <c r="F490" s="393"/>
    </row>
    <row r="491" spans="1:6" ht="12.75">
      <c r="A491" s="201"/>
      <c r="B491" s="177"/>
      <c r="C491" s="176"/>
      <c r="D491" s="176"/>
      <c r="E491" s="174"/>
      <c r="F491" s="174"/>
    </row>
    <row r="492" ht="12.75">
      <c r="B492" s="31" t="s">
        <v>165</v>
      </c>
    </row>
    <row r="493" spans="2:6" ht="30" customHeight="1">
      <c r="B493" s="393" t="s">
        <v>620</v>
      </c>
      <c r="C493" s="393"/>
      <c r="D493" s="393"/>
      <c r="E493" s="393"/>
      <c r="F493" s="393"/>
    </row>
    <row r="494" spans="1:6" ht="30" customHeight="1">
      <c r="A494" s="199" t="s">
        <v>3</v>
      </c>
      <c r="B494" s="393" t="s">
        <v>621</v>
      </c>
      <c r="C494" s="393"/>
      <c r="D494" s="393"/>
      <c r="E494" s="393"/>
      <c r="F494" s="393"/>
    </row>
    <row r="495" spans="1:6" ht="30" customHeight="1">
      <c r="A495" s="199" t="s">
        <v>3</v>
      </c>
      <c r="B495" s="393" t="s">
        <v>622</v>
      </c>
      <c r="C495" s="393"/>
      <c r="D495" s="393"/>
      <c r="E495" s="393"/>
      <c r="F495" s="393"/>
    </row>
    <row r="497" spans="2:6" ht="69" customHeight="1">
      <c r="B497" s="393" t="s">
        <v>580</v>
      </c>
      <c r="C497" s="393"/>
      <c r="D497" s="393"/>
      <c r="E497" s="393"/>
      <c r="F497" s="393"/>
    </row>
    <row r="498" spans="2:6" ht="72" customHeight="1">
      <c r="B498" s="393" t="s">
        <v>581</v>
      </c>
      <c r="C498" s="393"/>
      <c r="D498" s="393"/>
      <c r="E498" s="393"/>
      <c r="F498" s="393"/>
    </row>
    <row r="499" spans="1:6" s="27" customFormat="1" ht="12.75">
      <c r="A499" s="206"/>
      <c r="B499" s="28" t="s">
        <v>582</v>
      </c>
      <c r="C499" s="57"/>
      <c r="D499" s="32"/>
      <c r="E499" s="211"/>
      <c r="F499" s="211"/>
    </row>
    <row r="500" spans="1:6" s="27" customFormat="1" ht="12.75">
      <c r="A500" s="303" t="s">
        <v>3</v>
      </c>
      <c r="B500" s="393" t="s">
        <v>583</v>
      </c>
      <c r="C500" s="393"/>
      <c r="D500" s="393"/>
      <c r="E500" s="393"/>
      <c r="F500" s="393"/>
    </row>
    <row r="501" spans="1:6" s="27" customFormat="1" ht="55.5" customHeight="1">
      <c r="A501" s="363" t="s">
        <v>3</v>
      </c>
      <c r="B501" s="393" t="s">
        <v>584</v>
      </c>
      <c r="C501" s="393"/>
      <c r="D501" s="393"/>
      <c r="E501" s="393"/>
      <c r="F501" s="393"/>
    </row>
    <row r="502" spans="1:6" s="27" customFormat="1" ht="12.75">
      <c r="A502" s="363" t="s">
        <v>3</v>
      </c>
      <c r="B502" s="28" t="s">
        <v>585</v>
      </c>
      <c r="C502" s="215"/>
      <c r="D502" s="32"/>
      <c r="E502" s="211"/>
      <c r="F502" s="211"/>
    </row>
    <row r="503" spans="1:6" s="27" customFormat="1" ht="30" customHeight="1">
      <c r="A503" s="303" t="s">
        <v>3</v>
      </c>
      <c r="B503" s="393" t="s">
        <v>586</v>
      </c>
      <c r="C503" s="393"/>
      <c r="D503" s="393"/>
      <c r="E503" s="393"/>
      <c r="F503" s="393"/>
    </row>
    <row r="504" spans="1:6" s="27" customFormat="1" ht="12.75">
      <c r="A504" s="303" t="s">
        <v>3</v>
      </c>
      <c r="B504" s="393" t="s">
        <v>587</v>
      </c>
      <c r="C504" s="393"/>
      <c r="D504" s="393"/>
      <c r="E504" s="393"/>
      <c r="F504" s="393"/>
    </row>
    <row r="505" spans="1:6" s="27" customFormat="1" ht="12.75">
      <c r="A505" s="363"/>
      <c r="B505" s="56"/>
      <c r="C505" s="215"/>
      <c r="D505" s="205"/>
      <c r="E505" s="216"/>
      <c r="F505" s="216"/>
    </row>
    <row r="506" spans="1:6" s="27" customFormat="1" ht="12.75">
      <c r="A506" s="303"/>
      <c r="B506" s="28" t="s">
        <v>588</v>
      </c>
      <c r="C506" s="57"/>
      <c r="D506" s="32"/>
      <c r="E506" s="211"/>
      <c r="F506" s="211"/>
    </row>
    <row r="507" spans="1:6" s="27" customFormat="1" ht="12.75">
      <c r="A507" s="303" t="s">
        <v>3</v>
      </c>
      <c r="B507" s="393" t="s">
        <v>589</v>
      </c>
      <c r="C507" s="393"/>
      <c r="D507" s="393"/>
      <c r="E507" s="393"/>
      <c r="F507" s="393"/>
    </row>
    <row r="508" spans="1:6" s="27" customFormat="1" ht="30" customHeight="1">
      <c r="A508" s="303" t="s">
        <v>3</v>
      </c>
      <c r="B508" s="393" t="s">
        <v>590</v>
      </c>
      <c r="C508" s="393"/>
      <c r="D508" s="393"/>
      <c r="E508" s="393"/>
      <c r="F508" s="393"/>
    </row>
    <row r="509" spans="1:6" s="27" customFormat="1" ht="30" customHeight="1">
      <c r="A509" s="303" t="s">
        <v>3</v>
      </c>
      <c r="B509" s="393" t="s">
        <v>591</v>
      </c>
      <c r="C509" s="393"/>
      <c r="D509" s="393"/>
      <c r="E509" s="393"/>
      <c r="F509" s="393"/>
    </row>
    <row r="510" spans="1:6" s="27" customFormat="1" ht="12.75">
      <c r="A510" s="303" t="s">
        <v>3</v>
      </c>
      <c r="B510" s="393" t="s">
        <v>592</v>
      </c>
      <c r="C510" s="393"/>
      <c r="D510" s="393"/>
      <c r="E510" s="393"/>
      <c r="F510" s="393"/>
    </row>
    <row r="511" spans="1:6" s="27" customFormat="1" ht="12.75">
      <c r="A511" s="363"/>
      <c r="B511" s="56"/>
      <c r="C511" s="57"/>
      <c r="D511" s="32"/>
      <c r="E511" s="211"/>
      <c r="F511" s="211"/>
    </row>
    <row r="512" spans="2:8" ht="42" customHeight="1">
      <c r="B512" s="393" t="s">
        <v>623</v>
      </c>
      <c r="C512" s="393"/>
      <c r="D512" s="393"/>
      <c r="E512" s="393"/>
      <c r="F512" s="393"/>
      <c r="G512" s="394"/>
      <c r="H512" s="394"/>
    </row>
    <row r="513" spans="2:8" ht="30" customHeight="1">
      <c r="B513" s="393" t="s">
        <v>593</v>
      </c>
      <c r="C513" s="393"/>
      <c r="D513" s="393"/>
      <c r="E513" s="393"/>
      <c r="F513" s="393"/>
      <c r="H513" s="2"/>
    </row>
    <row r="514" spans="1:8" ht="12.75">
      <c r="A514" s="334"/>
      <c r="B514" s="177"/>
      <c r="C514" s="176"/>
      <c r="D514" s="176"/>
      <c r="E514" s="174"/>
      <c r="F514" s="174"/>
      <c r="H514" s="2"/>
    </row>
    <row r="515" spans="2:8" ht="12.75">
      <c r="B515" s="31" t="s">
        <v>594</v>
      </c>
      <c r="H515" s="2"/>
    </row>
    <row r="516" spans="2:8" ht="42" customHeight="1">
      <c r="B516" s="393" t="s">
        <v>595</v>
      </c>
      <c r="C516" s="393"/>
      <c r="D516" s="393"/>
      <c r="E516" s="393"/>
      <c r="F516" s="393"/>
      <c r="H516" s="2"/>
    </row>
    <row r="517" spans="1:6" ht="12.75">
      <c r="A517" s="201"/>
      <c r="B517" s="177"/>
      <c r="C517" s="176"/>
      <c r="D517" s="176"/>
      <c r="E517" s="174"/>
      <c r="F517" s="174"/>
    </row>
    <row r="518" spans="1:8" ht="12.75">
      <c r="A518" s="201"/>
      <c r="B518" s="28" t="s">
        <v>596</v>
      </c>
      <c r="H518" s="2"/>
    </row>
    <row r="519" spans="1:8" ht="12.75">
      <c r="A519" s="199" t="s">
        <v>3</v>
      </c>
      <c r="B519" s="28" t="s">
        <v>597</v>
      </c>
      <c r="H519" s="2"/>
    </row>
    <row r="520" spans="1:8" ht="12.75">
      <c r="A520" s="199" t="s">
        <v>3</v>
      </c>
      <c r="B520" s="393" t="s">
        <v>598</v>
      </c>
      <c r="C520" s="393"/>
      <c r="D520" s="393"/>
      <c r="E520" s="393"/>
      <c r="F520" s="393"/>
      <c r="H520" s="2"/>
    </row>
    <row r="521" spans="1:8" ht="12.75">
      <c r="A521" s="199" t="s">
        <v>3</v>
      </c>
      <c r="B521" s="28" t="s">
        <v>599</v>
      </c>
      <c r="H521" s="2"/>
    </row>
    <row r="522" spans="1:8" ht="12.75">
      <c r="A522" s="199" t="s">
        <v>3</v>
      </c>
      <c r="B522" s="59" t="s">
        <v>600</v>
      </c>
      <c r="H522" s="2"/>
    </row>
    <row r="523" spans="1:8" ht="12.75" customHeight="1">
      <c r="A523" s="199" t="s">
        <v>3</v>
      </c>
      <c r="B523" s="393" t="s">
        <v>601</v>
      </c>
      <c r="C523" s="393"/>
      <c r="D523" s="393"/>
      <c r="E523" s="393"/>
      <c r="F523" s="393"/>
      <c r="H523" s="2"/>
    </row>
    <row r="524" spans="1:8" ht="12.75">
      <c r="A524" s="199" t="s">
        <v>3</v>
      </c>
      <c r="B524" s="2" t="s">
        <v>602</v>
      </c>
      <c r="H524" s="2"/>
    </row>
    <row r="525" spans="1:8" ht="12.75">
      <c r="A525" s="199" t="s">
        <v>3</v>
      </c>
      <c r="B525" s="2" t="s">
        <v>603</v>
      </c>
      <c r="H525" s="2"/>
    </row>
    <row r="526" spans="1:8" ht="12.75">
      <c r="A526" s="199" t="s">
        <v>3</v>
      </c>
      <c r="B526" s="2" t="s">
        <v>604</v>
      </c>
      <c r="H526" s="2"/>
    </row>
    <row r="527" spans="1:8" ht="12.75">
      <c r="A527" s="199" t="s">
        <v>3</v>
      </c>
      <c r="B527" s="392" t="s">
        <v>605</v>
      </c>
      <c r="C527" s="392"/>
      <c r="D527" s="392"/>
      <c r="E527" s="392"/>
      <c r="F527" s="392"/>
      <c r="H527" s="2"/>
    </row>
    <row r="528" spans="1:8" ht="12.75">
      <c r="A528" s="199" t="s">
        <v>3</v>
      </c>
      <c r="B528" s="2" t="s">
        <v>606</v>
      </c>
      <c r="H528" s="2"/>
    </row>
    <row r="529" spans="1:8" ht="12.75">
      <c r="A529" s="199" t="s">
        <v>3</v>
      </c>
      <c r="B529" s="2" t="s">
        <v>607</v>
      </c>
      <c r="H529" s="2"/>
    </row>
    <row r="530" spans="1:6" ht="12.75">
      <c r="A530" s="2"/>
      <c r="B530" s="392" t="s">
        <v>608</v>
      </c>
      <c r="C530" s="392"/>
      <c r="D530" s="392"/>
      <c r="E530" s="392"/>
      <c r="F530" s="392"/>
    </row>
    <row r="531" spans="1:6" ht="30" customHeight="1">
      <c r="A531" s="2"/>
      <c r="B531" s="392" t="s">
        <v>609</v>
      </c>
      <c r="C531" s="392"/>
      <c r="D531" s="392"/>
      <c r="E531" s="392"/>
      <c r="F531" s="392"/>
    </row>
    <row r="532" spans="1:6" ht="42" customHeight="1">
      <c r="A532" s="177"/>
      <c r="B532" s="392" t="s">
        <v>610</v>
      </c>
      <c r="C532" s="392"/>
      <c r="D532" s="392"/>
      <c r="E532" s="392"/>
      <c r="F532" s="392"/>
    </row>
    <row r="533" spans="1:6" ht="12.75">
      <c r="A533" s="148"/>
      <c r="B533" s="148"/>
      <c r="C533" s="148"/>
      <c r="D533" s="148"/>
      <c r="E533" s="148"/>
      <c r="F533" s="2"/>
    </row>
    <row r="534" spans="1:8" s="186" customFormat="1" ht="12.75">
      <c r="A534" s="309" t="s">
        <v>286</v>
      </c>
      <c r="B534" s="385" t="s">
        <v>768</v>
      </c>
      <c r="C534" s="335"/>
      <c r="D534" s="335"/>
      <c r="E534" s="335"/>
      <c r="F534" s="371"/>
      <c r="H534" s="3"/>
    </row>
    <row r="535" spans="2:8" s="186" customFormat="1" ht="54" customHeight="1">
      <c r="B535" s="186" t="s">
        <v>769</v>
      </c>
      <c r="C535" s="3"/>
      <c r="D535" s="22"/>
      <c r="E535" s="15"/>
      <c r="F535" s="150"/>
      <c r="H535" s="3"/>
    </row>
    <row r="536" spans="1:8" s="186" customFormat="1" ht="42" customHeight="1">
      <c r="A536" s="309"/>
      <c r="B536" s="335" t="s">
        <v>631</v>
      </c>
      <c r="C536" s="335"/>
      <c r="D536" s="335"/>
      <c r="E536" s="335"/>
      <c r="H536" s="3"/>
    </row>
    <row r="537" spans="2:8" s="186" customFormat="1" ht="15" customHeight="1">
      <c r="B537" s="186" t="s">
        <v>130</v>
      </c>
      <c r="C537" s="3"/>
      <c r="D537" s="22"/>
      <c r="E537" s="15"/>
      <c r="F537" s="11"/>
      <c r="H537" s="3"/>
    </row>
    <row r="538" spans="2:8" s="186" customFormat="1" ht="12.75">
      <c r="B538" s="186" t="s">
        <v>32</v>
      </c>
      <c r="C538" s="19" t="s">
        <v>557</v>
      </c>
      <c r="D538" s="24">
        <v>1.99</v>
      </c>
      <c r="E538" s="149">
        <v>0</v>
      </c>
      <c r="F538" s="149">
        <f>SUM(D538*E538)</f>
        <v>0</v>
      </c>
      <c r="H538" s="3"/>
    </row>
    <row r="539" spans="2:8" s="186" customFormat="1" ht="12.75">
      <c r="B539" s="186" t="s">
        <v>37</v>
      </c>
      <c r="C539" s="19" t="s">
        <v>625</v>
      </c>
      <c r="D539" s="24">
        <v>7.83</v>
      </c>
      <c r="E539" s="149">
        <v>0</v>
      </c>
      <c r="F539" s="149">
        <f>SUM(D539*E539)</f>
        <v>0</v>
      </c>
      <c r="H539" s="3"/>
    </row>
    <row r="540" spans="1:8" s="186" customFormat="1" ht="12.75">
      <c r="A540" s="335"/>
      <c r="B540" s="335"/>
      <c r="C540" s="335"/>
      <c r="D540" s="335"/>
      <c r="E540" s="335"/>
      <c r="F540" s="335"/>
      <c r="H540" s="3"/>
    </row>
    <row r="541" spans="1:6" ht="12.75">
      <c r="A541" s="370" t="s">
        <v>283</v>
      </c>
      <c r="B541" s="1" t="s">
        <v>285</v>
      </c>
      <c r="D541" s="22"/>
      <c r="E541" s="15"/>
      <c r="F541" s="369"/>
    </row>
    <row r="542" spans="1:6" ht="54" customHeight="1">
      <c r="A542" s="2"/>
      <c r="B542" s="2" t="s">
        <v>630</v>
      </c>
      <c r="D542" s="22"/>
      <c r="E542" s="15"/>
      <c r="F542" s="150"/>
    </row>
    <row r="543" spans="1:6" ht="69" customHeight="1">
      <c r="A543" s="2"/>
      <c r="B543" s="2" t="s">
        <v>284</v>
      </c>
      <c r="D543" s="22"/>
      <c r="E543" s="15"/>
      <c r="F543" s="150"/>
    </row>
    <row r="544" spans="1:5" ht="15" customHeight="1">
      <c r="A544" s="2"/>
      <c r="B544" s="2" t="s">
        <v>130</v>
      </c>
      <c r="D544" s="22"/>
      <c r="E544" s="15"/>
    </row>
    <row r="545" spans="1:6" ht="12.75">
      <c r="A545" s="2"/>
      <c r="B545" s="2" t="s">
        <v>32</v>
      </c>
      <c r="C545" s="19" t="s">
        <v>557</v>
      </c>
      <c r="D545" s="24">
        <v>3.5</v>
      </c>
      <c r="E545" s="149">
        <v>0</v>
      </c>
      <c r="F545" s="149">
        <f>SUM(D545*E545)</f>
        <v>0</v>
      </c>
    </row>
    <row r="546" spans="1:6" ht="12.75">
      <c r="A546" s="2"/>
      <c r="B546" s="2" t="s">
        <v>37</v>
      </c>
      <c r="C546" s="19" t="s">
        <v>625</v>
      </c>
      <c r="D546" s="24">
        <v>26.4</v>
      </c>
      <c r="E546" s="149">
        <v>0</v>
      </c>
      <c r="F546" s="149">
        <f>SUM(D546*E546)</f>
        <v>0</v>
      </c>
    </row>
    <row r="547" spans="1:5" ht="12.75">
      <c r="A547" s="2"/>
      <c r="D547" s="22"/>
      <c r="E547" s="15"/>
    </row>
    <row r="548" spans="1:8" s="186" customFormat="1" ht="12.75">
      <c r="A548" s="217" t="s">
        <v>628</v>
      </c>
      <c r="B548" s="217" t="s">
        <v>627</v>
      </c>
      <c r="C548" s="345"/>
      <c r="D548" s="22"/>
      <c r="E548" s="15"/>
      <c r="F548" s="3"/>
      <c r="H548" s="3"/>
    </row>
    <row r="549" spans="2:8" s="186" customFormat="1" ht="54" customHeight="1">
      <c r="B549" s="186" t="s">
        <v>626</v>
      </c>
      <c r="C549" s="345"/>
      <c r="D549" s="22"/>
      <c r="E549" s="15"/>
      <c r="F549" s="3"/>
      <c r="H549" s="3"/>
    </row>
    <row r="550" spans="2:8" s="186" customFormat="1" ht="42" customHeight="1">
      <c r="B550" s="186" t="s">
        <v>178</v>
      </c>
      <c r="C550" s="345"/>
      <c r="D550" s="22"/>
      <c r="E550" s="15"/>
      <c r="F550" s="3"/>
      <c r="H550" s="3"/>
    </row>
    <row r="551" spans="2:8" s="186" customFormat="1" ht="12.75">
      <c r="B551" s="186" t="s">
        <v>130</v>
      </c>
      <c r="D551" s="22"/>
      <c r="E551" s="15"/>
      <c r="F551" s="3"/>
      <c r="H551" s="3"/>
    </row>
    <row r="552" spans="2:8" s="186" customFormat="1" ht="12.75">
      <c r="B552" s="186" t="s">
        <v>131</v>
      </c>
      <c r="C552" s="19" t="s">
        <v>557</v>
      </c>
      <c r="D552" s="22">
        <v>1.5</v>
      </c>
      <c r="E552" s="149">
        <v>0</v>
      </c>
      <c r="F552" s="149">
        <f>SUM(D552*E552)</f>
        <v>0</v>
      </c>
      <c r="H552" s="3"/>
    </row>
    <row r="553" spans="2:8" s="186" customFormat="1" ht="12.75">
      <c r="B553" s="186" t="s">
        <v>132</v>
      </c>
      <c r="C553" s="19" t="s">
        <v>625</v>
      </c>
      <c r="D553" s="22">
        <v>2.7</v>
      </c>
      <c r="E553" s="149">
        <v>0</v>
      </c>
      <c r="F553" s="149">
        <f>SUM(D553*E553)</f>
        <v>0</v>
      </c>
      <c r="H553" s="3"/>
    </row>
    <row r="554" spans="3:8" s="186" customFormat="1" ht="12.75">
      <c r="C554" s="19"/>
      <c r="D554" s="22"/>
      <c r="E554" s="149"/>
      <c r="F554" s="149"/>
      <c r="H554" s="3"/>
    </row>
    <row r="555" spans="1:6" ht="12.75">
      <c r="A555" s="148"/>
      <c r="B555" s="148"/>
      <c r="C555" s="147"/>
      <c r="D555" s="197"/>
      <c r="E555" s="146"/>
      <c r="F555" s="145"/>
    </row>
    <row r="556" spans="1:6" ht="12.75" customHeight="1">
      <c r="A556" s="6" t="s">
        <v>218</v>
      </c>
      <c r="B556" s="6" t="s">
        <v>763</v>
      </c>
      <c r="C556" s="196"/>
      <c r="D556" s="23"/>
      <c r="E556" s="16"/>
      <c r="F556" s="12">
        <f>SUM(F535:F555)</f>
        <v>0</v>
      </c>
    </row>
    <row r="557" spans="1:5" ht="12.75">
      <c r="A557" s="2"/>
      <c r="D557" s="22"/>
      <c r="E557" s="15"/>
    </row>
    <row r="558" spans="1:6" ht="12.75">
      <c r="A558" s="177"/>
      <c r="B558" s="177"/>
      <c r="C558" s="176"/>
      <c r="D558" s="176"/>
      <c r="E558" s="175"/>
      <c r="F558" s="174"/>
    </row>
    <row r="559" spans="1:8" s="186" customFormat="1" ht="12.75">
      <c r="A559" s="217" t="s">
        <v>38</v>
      </c>
      <c r="B559" s="217" t="s">
        <v>39</v>
      </c>
      <c r="C559" s="3"/>
      <c r="D559" s="3"/>
      <c r="E559" s="15"/>
      <c r="F559" s="178"/>
      <c r="H559" s="18"/>
    </row>
    <row r="560" spans="1:8" s="186" customFormat="1" ht="12.75">
      <c r="A560" s="217"/>
      <c r="B560" s="217" t="s">
        <v>282</v>
      </c>
      <c r="C560" s="3"/>
      <c r="D560" s="3"/>
      <c r="E560" s="15"/>
      <c r="F560" s="178"/>
      <c r="H560" s="18"/>
    </row>
    <row r="561" spans="2:8" s="185" customFormat="1" ht="42" customHeight="1">
      <c r="B561" s="402" t="s">
        <v>649</v>
      </c>
      <c r="C561" s="402"/>
      <c r="D561" s="402"/>
      <c r="E561" s="402"/>
      <c r="F561" s="402"/>
      <c r="G561" s="401"/>
      <c r="H561" s="401"/>
    </row>
    <row r="562" spans="2:6" s="185" customFormat="1" ht="69" customHeight="1">
      <c r="B562" s="392" t="s">
        <v>281</v>
      </c>
      <c r="C562" s="392"/>
      <c r="D562" s="392"/>
      <c r="E562" s="392"/>
      <c r="F562" s="392"/>
    </row>
    <row r="563" spans="1:8" s="186" customFormat="1" ht="12.75">
      <c r="A563" s="157"/>
      <c r="B563" s="156"/>
      <c r="C563" s="181"/>
      <c r="D563" s="155"/>
      <c r="E563" s="154"/>
      <c r="F563" s="154"/>
      <c r="H563" s="3"/>
    </row>
    <row r="564" spans="1:8" s="186" customFormat="1" ht="12.75" customHeight="1">
      <c r="A564" s="151" t="s">
        <v>280</v>
      </c>
      <c r="B564" s="217" t="s">
        <v>629</v>
      </c>
      <c r="C564" s="3"/>
      <c r="D564" s="22"/>
      <c r="E564" s="15"/>
      <c r="F564" s="178"/>
      <c r="H564" s="3"/>
    </row>
    <row r="565" spans="2:8" s="186" customFormat="1" ht="54" customHeight="1">
      <c r="B565" s="186" t="s">
        <v>635</v>
      </c>
      <c r="C565" s="3"/>
      <c r="D565" s="3"/>
      <c r="E565" s="15"/>
      <c r="F565" s="178"/>
      <c r="H565" s="18"/>
    </row>
    <row r="566" spans="2:8" s="186" customFormat="1" ht="118.5" customHeight="1">
      <c r="B566" s="186" t="s">
        <v>770</v>
      </c>
      <c r="C566" s="3"/>
      <c r="D566" s="3"/>
      <c r="E566" s="15"/>
      <c r="F566" s="178"/>
      <c r="H566" s="18"/>
    </row>
    <row r="567" spans="2:8" s="186" customFormat="1" ht="12.75">
      <c r="B567" s="186" t="s">
        <v>278</v>
      </c>
      <c r="C567" s="3"/>
      <c r="D567" s="3"/>
      <c r="E567" s="15"/>
      <c r="F567" s="178"/>
      <c r="H567" s="18"/>
    </row>
    <row r="568" spans="2:8" s="186" customFormat="1" ht="12.75">
      <c r="B568" s="186" t="s">
        <v>277</v>
      </c>
      <c r="C568" s="3" t="s">
        <v>276</v>
      </c>
      <c r="D568" s="24">
        <v>237</v>
      </c>
      <c r="E568" s="149">
        <v>0</v>
      </c>
      <c r="F568" s="149">
        <f>SUM(D568*E568)</f>
        <v>0</v>
      </c>
      <c r="H568" s="3"/>
    </row>
    <row r="569" spans="3:8" s="186" customFormat="1" ht="12.75">
      <c r="C569" s="3"/>
      <c r="D569" s="195"/>
      <c r="E569" s="15"/>
      <c r="F569" s="178"/>
      <c r="H569" s="3"/>
    </row>
    <row r="570" spans="1:8" s="186" customFormat="1" ht="12.75">
      <c r="A570" s="217" t="s">
        <v>279</v>
      </c>
      <c r="B570" s="217" t="s">
        <v>154</v>
      </c>
      <c r="C570" s="345"/>
      <c r="D570" s="22"/>
      <c r="E570" s="15"/>
      <c r="H570" s="3"/>
    </row>
    <row r="571" spans="2:8" s="186" customFormat="1" ht="54" customHeight="1">
      <c r="B571" s="186" t="s">
        <v>632</v>
      </c>
      <c r="C571" s="345"/>
      <c r="D571" s="22"/>
      <c r="E571" s="15"/>
      <c r="H571" s="3"/>
    </row>
    <row r="572" spans="2:8" s="186" customFormat="1" ht="54" customHeight="1">
      <c r="B572" s="186" t="s">
        <v>633</v>
      </c>
      <c r="C572" s="345"/>
      <c r="D572" s="22"/>
      <c r="E572" s="15"/>
      <c r="H572" s="3"/>
    </row>
    <row r="573" spans="2:8" s="186" customFormat="1" ht="54" customHeight="1">
      <c r="B573" s="186" t="s">
        <v>634</v>
      </c>
      <c r="C573" s="345"/>
      <c r="D573" s="22"/>
      <c r="E573" s="15"/>
      <c r="H573" s="3"/>
    </row>
    <row r="574" spans="1:8" s="186" customFormat="1" ht="12.75">
      <c r="A574" s="3"/>
      <c r="B574" s="186" t="s">
        <v>133</v>
      </c>
      <c r="C574" s="345"/>
      <c r="D574" s="22"/>
      <c r="E574" s="15"/>
      <c r="H574" s="3"/>
    </row>
    <row r="575" spans="1:8" s="186" customFormat="1" ht="12.75">
      <c r="A575" s="3"/>
      <c r="B575" s="186" t="s">
        <v>35</v>
      </c>
      <c r="C575" s="3" t="s">
        <v>34</v>
      </c>
      <c r="D575" s="22">
        <v>42</v>
      </c>
      <c r="E575" s="149">
        <v>0</v>
      </c>
      <c r="F575" s="149">
        <f>SUM(D575*E575)</f>
        <v>0</v>
      </c>
      <c r="H575" s="3"/>
    </row>
    <row r="576" spans="1:6" s="186" customFormat="1" ht="12.75">
      <c r="A576" s="199"/>
      <c r="B576" s="186" t="s">
        <v>624</v>
      </c>
      <c r="C576" s="19" t="s">
        <v>557</v>
      </c>
      <c r="D576" s="29">
        <v>5.4</v>
      </c>
      <c r="E576" s="149">
        <v>0</v>
      </c>
      <c r="F576" s="149">
        <f>SUM(D576*E576)</f>
        <v>0</v>
      </c>
    </row>
    <row r="577" spans="3:8" s="186" customFormat="1" ht="12.75">
      <c r="C577" s="3"/>
      <c r="D577" s="3"/>
      <c r="E577" s="15"/>
      <c r="F577" s="178"/>
      <c r="H577" s="18"/>
    </row>
    <row r="578" spans="1:8" s="186" customFormat="1" ht="12.75">
      <c r="A578" s="180" t="s">
        <v>275</v>
      </c>
      <c r="B578" s="180" t="s">
        <v>135</v>
      </c>
      <c r="C578" s="373"/>
      <c r="D578" s="32"/>
      <c r="E578" s="374"/>
      <c r="F578" s="32"/>
      <c r="H578" s="18"/>
    </row>
    <row r="579" spans="1:8" s="186" customFormat="1" ht="54" customHeight="1">
      <c r="A579" s="77"/>
      <c r="B579" s="187" t="s">
        <v>655</v>
      </c>
      <c r="C579" s="373"/>
      <c r="D579" s="32"/>
      <c r="E579" s="374"/>
      <c r="F579" s="32"/>
      <c r="H579" s="18"/>
    </row>
    <row r="580" spans="1:8" s="186" customFormat="1" ht="81" customHeight="1">
      <c r="A580" s="77"/>
      <c r="B580" s="187" t="s">
        <v>179</v>
      </c>
      <c r="C580" s="373"/>
      <c r="D580" s="32"/>
      <c r="E580" s="374"/>
      <c r="F580" s="32"/>
      <c r="H580" s="18"/>
    </row>
    <row r="581" spans="1:8" s="186" customFormat="1" ht="25.5">
      <c r="A581" s="77"/>
      <c r="B581" s="187" t="s">
        <v>180</v>
      </c>
      <c r="C581" s="373"/>
      <c r="D581" s="32"/>
      <c r="E581" s="374"/>
      <c r="F581" s="32"/>
      <c r="H581" s="18"/>
    </row>
    <row r="582" spans="1:8" s="186" customFormat="1" ht="25.5">
      <c r="A582" s="77"/>
      <c r="B582" s="187" t="s">
        <v>136</v>
      </c>
      <c r="C582" s="375"/>
      <c r="D582" s="32"/>
      <c r="E582" s="374"/>
      <c r="F582" s="32"/>
      <c r="H582" s="18"/>
    </row>
    <row r="583" spans="1:8" s="186" customFormat="1" ht="12.75">
      <c r="A583" s="77"/>
      <c r="B583" s="187" t="s">
        <v>221</v>
      </c>
      <c r="C583" s="375" t="s">
        <v>5</v>
      </c>
      <c r="D583" s="32">
        <v>166</v>
      </c>
      <c r="E583" s="374">
        <v>0</v>
      </c>
      <c r="F583" s="32">
        <f>SUM(D583*E583)</f>
        <v>0</v>
      </c>
      <c r="H583" s="18"/>
    </row>
    <row r="584" spans="1:8" s="186" customFormat="1" ht="12.75">
      <c r="A584" s="77"/>
      <c r="B584" s="187" t="s">
        <v>222</v>
      </c>
      <c r="C584" s="375" t="s">
        <v>5</v>
      </c>
      <c r="D584" s="32">
        <v>168</v>
      </c>
      <c r="E584" s="374">
        <v>0</v>
      </c>
      <c r="F584" s="32">
        <f>SUM(D584*E584)</f>
        <v>0</v>
      </c>
      <c r="H584" s="18"/>
    </row>
    <row r="585" spans="1:8" s="186" customFormat="1" ht="12.75">
      <c r="A585" s="77"/>
      <c r="B585" s="187" t="s">
        <v>223</v>
      </c>
      <c r="C585" s="375" t="s">
        <v>36</v>
      </c>
      <c r="D585" s="32">
        <v>7</v>
      </c>
      <c r="E585" s="374">
        <v>0</v>
      </c>
      <c r="F585" s="32">
        <f>SUM(D585*E585)</f>
        <v>0</v>
      </c>
      <c r="H585" s="18"/>
    </row>
    <row r="586" spans="3:8" s="186" customFormat="1" ht="12.75">
      <c r="C586" s="3"/>
      <c r="D586" s="3"/>
      <c r="E586" s="15"/>
      <c r="F586" s="178"/>
      <c r="H586" s="18"/>
    </row>
    <row r="587" spans="1:8" s="186" customFormat="1" ht="12.75">
      <c r="A587" s="151" t="s">
        <v>274</v>
      </c>
      <c r="B587" s="180" t="s">
        <v>650</v>
      </c>
      <c r="C587" s="3"/>
      <c r="D587" s="3"/>
      <c r="E587" s="15"/>
      <c r="F587" s="178"/>
      <c r="H587" s="18"/>
    </row>
    <row r="588" spans="2:8" s="186" customFormat="1" ht="42" customHeight="1">
      <c r="B588" s="186" t="s">
        <v>651</v>
      </c>
      <c r="C588" s="3"/>
      <c r="D588" s="3"/>
      <c r="E588" s="15"/>
      <c r="F588" s="178"/>
      <c r="H588" s="18"/>
    </row>
    <row r="589" spans="2:8" s="186" customFormat="1" ht="54" customHeight="1">
      <c r="B589" s="186" t="s">
        <v>636</v>
      </c>
      <c r="C589" s="3"/>
      <c r="D589" s="3"/>
      <c r="E589" s="15"/>
      <c r="F589" s="178"/>
      <c r="H589" s="18"/>
    </row>
    <row r="590" spans="2:8" s="186" customFormat="1" ht="69" customHeight="1">
      <c r="B590" s="186" t="s">
        <v>637</v>
      </c>
      <c r="C590" s="3"/>
      <c r="D590" s="3"/>
      <c r="E590" s="15"/>
      <c r="F590" s="178"/>
      <c r="H590" s="18"/>
    </row>
    <row r="591" spans="2:8" s="186" customFormat="1" ht="38.25">
      <c r="B591" s="186" t="s">
        <v>638</v>
      </c>
      <c r="C591" s="3"/>
      <c r="D591" s="3"/>
      <c r="E591" s="15"/>
      <c r="F591" s="178"/>
      <c r="H591" s="18"/>
    </row>
    <row r="592" spans="1:8" s="186" customFormat="1" ht="27" customHeight="1">
      <c r="A592" s="3" t="s">
        <v>3</v>
      </c>
      <c r="B592" s="186" t="s">
        <v>639</v>
      </c>
      <c r="C592" s="3"/>
      <c r="D592" s="3"/>
      <c r="E592" s="15"/>
      <c r="F592" s="178"/>
      <c r="H592" s="18"/>
    </row>
    <row r="593" spans="1:8" s="186" customFormat="1" ht="25.5">
      <c r="A593" s="3" t="s">
        <v>3</v>
      </c>
      <c r="B593" s="186" t="s">
        <v>640</v>
      </c>
      <c r="C593" s="3"/>
      <c r="D593" s="3"/>
      <c r="E593" s="15"/>
      <c r="F593" s="178"/>
      <c r="H593" s="18"/>
    </row>
    <row r="594" spans="1:8" s="186" customFormat="1" ht="12.75">
      <c r="A594" s="3" t="s">
        <v>3</v>
      </c>
      <c r="B594" s="186" t="s">
        <v>641</v>
      </c>
      <c r="C594" s="3"/>
      <c r="D594" s="3"/>
      <c r="E594" s="15"/>
      <c r="F594" s="178"/>
      <c r="H594" s="18"/>
    </row>
    <row r="595" spans="1:8" s="186" customFormat="1" ht="15.75" customHeight="1">
      <c r="A595" s="3" t="s">
        <v>3</v>
      </c>
      <c r="B595" s="186" t="s">
        <v>642</v>
      </c>
      <c r="C595" s="3"/>
      <c r="D595" s="3"/>
      <c r="E595" s="15"/>
      <c r="F595" s="178"/>
      <c r="H595" s="18"/>
    </row>
    <row r="596" spans="1:8" s="186" customFormat="1" ht="25.5">
      <c r="A596" s="3" t="s">
        <v>3</v>
      </c>
      <c r="B596" s="186" t="s">
        <v>643</v>
      </c>
      <c r="C596" s="3"/>
      <c r="D596" s="3"/>
      <c r="E596" s="15"/>
      <c r="F596" s="178"/>
      <c r="H596" s="18"/>
    </row>
    <row r="597" spans="1:8" s="186" customFormat="1" ht="12.75">
      <c r="A597" s="3" t="s">
        <v>3</v>
      </c>
      <c r="B597" s="186" t="s">
        <v>644</v>
      </c>
      <c r="C597" s="3"/>
      <c r="D597" s="3"/>
      <c r="E597" s="15"/>
      <c r="F597" s="178"/>
      <c r="H597" s="18"/>
    </row>
    <row r="598" spans="1:8" s="186" customFormat="1" ht="69" customHeight="1">
      <c r="A598" s="3"/>
      <c r="B598" s="186" t="s">
        <v>652</v>
      </c>
      <c r="C598" s="3"/>
      <c r="D598" s="3"/>
      <c r="E598" s="15"/>
      <c r="F598" s="178"/>
      <c r="H598" s="18"/>
    </row>
    <row r="599" spans="1:8" s="186" customFormat="1" ht="81" customHeight="1">
      <c r="A599" s="3"/>
      <c r="B599" s="186" t="s">
        <v>645</v>
      </c>
      <c r="C599" s="3"/>
      <c r="D599" s="3"/>
      <c r="E599" s="15"/>
      <c r="F599" s="178"/>
      <c r="H599" s="18"/>
    </row>
    <row r="600" spans="1:8" s="186" customFormat="1" ht="42" customHeight="1">
      <c r="A600" s="3"/>
      <c r="B600" s="186" t="s">
        <v>646</v>
      </c>
      <c r="C600" s="3"/>
      <c r="D600" s="3"/>
      <c r="E600" s="15"/>
      <c r="F600" s="178"/>
      <c r="H600" s="18"/>
    </row>
    <row r="601" spans="1:8" s="186" customFormat="1" ht="69" customHeight="1">
      <c r="A601" s="3"/>
      <c r="B601" s="186" t="s">
        <v>653</v>
      </c>
      <c r="C601" s="3"/>
      <c r="D601" s="3"/>
      <c r="E601" s="15"/>
      <c r="F601" s="178"/>
      <c r="H601" s="18"/>
    </row>
    <row r="602" spans="2:6" s="186" customFormat="1" ht="12.75">
      <c r="B602" s="186" t="s">
        <v>647</v>
      </c>
      <c r="C602" s="3"/>
      <c r="E602" s="150"/>
      <c r="F602" s="178"/>
    </row>
    <row r="603" spans="1:8" s="186" customFormat="1" ht="12.75">
      <c r="A603" s="3" t="s">
        <v>3</v>
      </c>
      <c r="B603" s="186" t="s">
        <v>654</v>
      </c>
      <c r="C603" s="19" t="s">
        <v>625</v>
      </c>
      <c r="D603" s="32">
        <v>101</v>
      </c>
      <c r="E603" s="149">
        <v>0</v>
      </c>
      <c r="F603" s="149">
        <f>SUM(D603*E603)</f>
        <v>0</v>
      </c>
      <c r="H603" s="18"/>
    </row>
    <row r="604" spans="1:8" s="186" customFormat="1" ht="12.75">
      <c r="A604" s="3"/>
      <c r="C604" s="19"/>
      <c r="D604" s="32"/>
      <c r="E604" s="149"/>
      <c r="F604" s="149"/>
      <c r="H604" s="18"/>
    </row>
    <row r="605" spans="1:8" s="81" customFormat="1" ht="12.75">
      <c r="A605" s="194" t="s">
        <v>273</v>
      </c>
      <c r="B605" s="89" t="s">
        <v>771</v>
      </c>
      <c r="C605" s="193"/>
      <c r="E605" s="140"/>
      <c r="F605" s="73"/>
      <c r="G605" s="80"/>
      <c r="H605" s="80"/>
    </row>
    <row r="606" spans="2:8" s="200" customFormat="1" ht="42" customHeight="1">
      <c r="B606" s="200" t="s">
        <v>772</v>
      </c>
      <c r="C606" s="57"/>
      <c r="E606" s="308"/>
      <c r="F606" s="221"/>
      <c r="G606" s="187"/>
      <c r="H606" s="187"/>
    </row>
    <row r="607" spans="2:8" s="200" customFormat="1" ht="42" customHeight="1">
      <c r="B607" s="200" t="s">
        <v>774</v>
      </c>
      <c r="C607" s="57"/>
      <c r="E607" s="308"/>
      <c r="F607" s="221"/>
      <c r="G607" s="187"/>
      <c r="H607" s="187"/>
    </row>
    <row r="608" spans="2:8" s="365" customFormat="1" ht="54" customHeight="1">
      <c r="B608" s="365" t="s">
        <v>773</v>
      </c>
      <c r="C608" s="57"/>
      <c r="E608" s="308"/>
      <c r="F608" s="221"/>
      <c r="G608" s="366"/>
      <c r="H608" s="366"/>
    </row>
    <row r="609" spans="2:8" s="186" customFormat="1" ht="30" customHeight="1">
      <c r="B609" s="186" t="s">
        <v>775</v>
      </c>
      <c r="C609" s="3"/>
      <c r="D609" s="3"/>
      <c r="E609" s="15"/>
      <c r="F609" s="178"/>
      <c r="H609" s="18"/>
    </row>
    <row r="610" spans="2:8" s="81" customFormat="1" ht="12.75">
      <c r="B610" s="200" t="s">
        <v>776</v>
      </c>
      <c r="C610" s="372" t="s">
        <v>36</v>
      </c>
      <c r="D610" s="24">
        <v>47</v>
      </c>
      <c r="E610" s="149">
        <v>0</v>
      </c>
      <c r="F610" s="149">
        <f>SUM(D610*E610)</f>
        <v>0</v>
      </c>
      <c r="G610" s="80"/>
      <c r="H610" s="80"/>
    </row>
    <row r="611" spans="3:9" s="81" customFormat="1" ht="12.75">
      <c r="C611" s="372"/>
      <c r="D611" s="24"/>
      <c r="E611" s="140"/>
      <c r="F611" s="73"/>
      <c r="G611" s="80"/>
      <c r="H611" s="80"/>
      <c r="I611" s="80"/>
    </row>
    <row r="612" spans="1:8" s="81" customFormat="1" ht="12.75">
      <c r="A612" s="194" t="s">
        <v>272</v>
      </c>
      <c r="B612" s="89" t="s">
        <v>660</v>
      </c>
      <c r="C612" s="193"/>
      <c r="E612" s="140"/>
      <c r="F612" s="73"/>
      <c r="G612" s="80"/>
      <c r="H612" s="80"/>
    </row>
    <row r="613" spans="2:8" s="186" customFormat="1" ht="42" customHeight="1">
      <c r="B613" s="186" t="s">
        <v>661</v>
      </c>
      <c r="C613" s="19"/>
      <c r="D613" s="3"/>
      <c r="E613" s="15"/>
      <c r="F613" s="178"/>
      <c r="H613" s="18"/>
    </row>
    <row r="614" spans="2:8" s="81" customFormat="1" ht="12.75">
      <c r="B614" s="200" t="s">
        <v>271</v>
      </c>
      <c r="C614" s="32" t="s">
        <v>217</v>
      </c>
      <c r="D614" s="3">
        <v>1</v>
      </c>
      <c r="E614" s="179">
        <v>0</v>
      </c>
      <c r="F614" s="179">
        <f>SUM(D614*E614)</f>
        <v>0</v>
      </c>
      <c r="G614" s="80"/>
      <c r="H614" s="80"/>
    </row>
    <row r="615" spans="2:8" s="81" customFormat="1" ht="12.75">
      <c r="B615" s="200"/>
      <c r="C615" s="3"/>
      <c r="D615" s="3"/>
      <c r="E615" s="179"/>
      <c r="F615" s="179"/>
      <c r="G615" s="80"/>
      <c r="H615" s="80"/>
    </row>
    <row r="616" spans="2:8" s="186" customFormat="1" ht="12.75">
      <c r="B616" s="148"/>
      <c r="C616" s="191"/>
      <c r="D616" s="147"/>
      <c r="E616" s="146"/>
      <c r="F616" s="190"/>
      <c r="H616" s="18"/>
    </row>
    <row r="617" spans="1:8" s="186" customFormat="1" ht="12.75" customHeight="1">
      <c r="A617" s="189" t="s">
        <v>38</v>
      </c>
      <c r="B617" s="6" t="s">
        <v>648</v>
      </c>
      <c r="C617" s="10"/>
      <c r="D617" s="10"/>
      <c r="E617" s="16"/>
      <c r="F617" s="188">
        <f>SUM(F564:F616)</f>
        <v>0</v>
      </c>
      <c r="H617" s="18"/>
    </row>
    <row r="618" spans="3:8" s="186" customFormat="1" ht="12.75">
      <c r="C618" s="3"/>
      <c r="D618" s="3"/>
      <c r="E618" s="15"/>
      <c r="F618" s="178"/>
      <c r="H618" s="18"/>
    </row>
    <row r="619" spans="1:8" ht="12.75">
      <c r="A619" s="1" t="s">
        <v>151</v>
      </c>
      <c r="B619" s="1" t="s">
        <v>40</v>
      </c>
      <c r="E619" s="15"/>
      <c r="H619" s="2"/>
    </row>
    <row r="620" spans="1:8" ht="12.75">
      <c r="A620" s="1"/>
      <c r="B620" s="1" t="s">
        <v>270</v>
      </c>
      <c r="E620" s="15"/>
      <c r="H620" s="2"/>
    </row>
    <row r="621" spans="1:8" ht="42" customHeight="1">
      <c r="A621" s="1"/>
      <c r="B621" s="402" t="s">
        <v>269</v>
      </c>
      <c r="C621" s="402"/>
      <c r="D621" s="402"/>
      <c r="E621" s="402"/>
      <c r="F621" s="402"/>
      <c r="H621" s="2"/>
    </row>
    <row r="622" spans="2:6" s="185" customFormat="1" ht="30" customHeight="1">
      <c r="B622" s="416" t="s">
        <v>268</v>
      </c>
      <c r="C622" s="416"/>
      <c r="D622" s="416"/>
      <c r="E622" s="416"/>
      <c r="F622" s="416"/>
    </row>
    <row r="623" spans="2:6" s="185" customFormat="1" ht="30" customHeight="1">
      <c r="B623" s="392" t="s">
        <v>671</v>
      </c>
      <c r="C623" s="392"/>
      <c r="D623" s="392"/>
      <c r="E623" s="392"/>
      <c r="F623" s="392"/>
    </row>
    <row r="624" spans="2:6" s="185" customFormat="1" ht="30" customHeight="1">
      <c r="B624" s="392" t="s">
        <v>267</v>
      </c>
      <c r="C624" s="392"/>
      <c r="D624" s="392"/>
      <c r="E624" s="392"/>
      <c r="F624" s="392"/>
    </row>
    <row r="625" spans="2:6" s="185" customFormat="1" ht="69" customHeight="1">
      <c r="B625" s="392" t="s">
        <v>266</v>
      </c>
      <c r="C625" s="392"/>
      <c r="D625" s="392"/>
      <c r="E625" s="392"/>
      <c r="F625" s="392"/>
    </row>
    <row r="626" spans="1:6" ht="12.75">
      <c r="A626" s="157"/>
      <c r="B626" s="156"/>
      <c r="C626" s="181"/>
      <c r="D626" s="155"/>
      <c r="E626" s="154"/>
      <c r="F626" s="154"/>
    </row>
    <row r="627" spans="2:6" s="186" customFormat="1" ht="42" customHeight="1">
      <c r="B627" s="409" t="s">
        <v>662</v>
      </c>
      <c r="C627" s="409"/>
      <c r="D627" s="409"/>
      <c r="E627" s="409"/>
      <c r="F627" s="409"/>
    </row>
    <row r="628" spans="2:6" s="186" customFormat="1" ht="12.75">
      <c r="B628" s="186" t="s">
        <v>181</v>
      </c>
      <c r="C628" s="345"/>
      <c r="D628" s="3"/>
      <c r="E628" s="15"/>
      <c r="F628" s="3"/>
    </row>
    <row r="629" spans="1:6" s="186" customFormat="1" ht="12.75">
      <c r="A629" s="3" t="s">
        <v>3</v>
      </c>
      <c r="B629" s="186" t="s">
        <v>182</v>
      </c>
      <c r="C629" s="345"/>
      <c r="D629" s="3"/>
      <c r="E629" s="15"/>
      <c r="F629" s="3"/>
    </row>
    <row r="630" spans="1:6" s="186" customFormat="1" ht="12.75">
      <c r="A630" s="3" t="s">
        <v>3</v>
      </c>
      <c r="B630" s="186" t="s">
        <v>183</v>
      </c>
      <c r="C630" s="345"/>
      <c r="D630" s="3"/>
      <c r="E630" s="15"/>
      <c r="F630" s="3"/>
    </row>
    <row r="631" spans="1:6" s="186" customFormat="1" ht="15" customHeight="1">
      <c r="A631" s="3" t="s">
        <v>3</v>
      </c>
      <c r="B631" s="392" t="s">
        <v>184</v>
      </c>
      <c r="C631" s="392"/>
      <c r="D631" s="392"/>
      <c r="E631" s="392"/>
      <c r="F631" s="392"/>
    </row>
    <row r="632" spans="1:6" s="186" customFormat="1" ht="15" customHeight="1">
      <c r="A632" s="3" t="s">
        <v>3</v>
      </c>
      <c r="B632" s="392" t="s">
        <v>185</v>
      </c>
      <c r="C632" s="392"/>
      <c r="D632" s="392"/>
      <c r="E632" s="392"/>
      <c r="F632" s="392"/>
    </row>
    <row r="633" spans="1:6" s="186" customFormat="1" ht="12.75">
      <c r="A633" s="3" t="s">
        <v>3</v>
      </c>
      <c r="B633" s="186" t="s">
        <v>186</v>
      </c>
      <c r="C633" s="345"/>
      <c r="D633" s="3"/>
      <c r="E633" s="15"/>
      <c r="F633" s="3"/>
    </row>
    <row r="634" spans="1:6" s="186" customFormat="1" ht="15" customHeight="1">
      <c r="A634" s="3" t="s">
        <v>3</v>
      </c>
      <c r="B634" s="392" t="s">
        <v>187</v>
      </c>
      <c r="C634" s="392"/>
      <c r="D634" s="392"/>
      <c r="E634" s="392"/>
      <c r="F634" s="392"/>
    </row>
    <row r="635" spans="3:6" s="186" customFormat="1" ht="12.75">
      <c r="C635" s="345"/>
      <c r="D635" s="3"/>
      <c r="E635" s="15"/>
      <c r="F635" s="3"/>
    </row>
    <row r="636" spans="2:6" s="186" customFormat="1" ht="81.75" customHeight="1">
      <c r="B636" s="392" t="s">
        <v>663</v>
      </c>
      <c r="C636" s="392"/>
      <c r="D636" s="392"/>
      <c r="E636" s="392"/>
      <c r="F636" s="392"/>
    </row>
    <row r="637" spans="3:6" s="186" customFormat="1" ht="12.75">
      <c r="C637" s="345"/>
      <c r="D637" s="3"/>
      <c r="E637" s="15"/>
      <c r="F637" s="3"/>
    </row>
    <row r="638" spans="2:6" s="186" customFormat="1" ht="15" customHeight="1">
      <c r="B638" s="392" t="s">
        <v>188</v>
      </c>
      <c r="C638" s="392"/>
      <c r="D638" s="392"/>
      <c r="E638" s="392"/>
      <c r="F638" s="392"/>
    </row>
    <row r="639" spans="1:6" s="186" customFormat="1" ht="30" customHeight="1">
      <c r="A639" s="3" t="s">
        <v>3</v>
      </c>
      <c r="B639" s="392" t="s">
        <v>664</v>
      </c>
      <c r="C639" s="392"/>
      <c r="D639" s="392"/>
      <c r="E639" s="392"/>
      <c r="F639" s="392"/>
    </row>
    <row r="640" spans="1:6" s="186" customFormat="1" ht="30" customHeight="1">
      <c r="A640" s="3" t="s">
        <v>3</v>
      </c>
      <c r="B640" s="392" t="s">
        <v>665</v>
      </c>
      <c r="C640" s="392"/>
      <c r="D640" s="392"/>
      <c r="E640" s="392"/>
      <c r="F640" s="392"/>
    </row>
    <row r="641" spans="1:6" s="186" customFormat="1" ht="30" customHeight="1">
      <c r="A641" s="3" t="s">
        <v>3</v>
      </c>
      <c r="B641" s="392" t="s">
        <v>666</v>
      </c>
      <c r="C641" s="392"/>
      <c r="D641" s="392"/>
      <c r="E641" s="392"/>
      <c r="F641" s="392"/>
    </row>
    <row r="642" spans="1:6" s="186" customFormat="1" ht="30" customHeight="1">
      <c r="A642" s="3" t="s">
        <v>3</v>
      </c>
      <c r="B642" s="392" t="s">
        <v>667</v>
      </c>
      <c r="C642" s="392"/>
      <c r="D642" s="392"/>
      <c r="E642" s="392"/>
      <c r="F642" s="392"/>
    </row>
    <row r="643" spans="1:6" s="186" customFormat="1" ht="30" customHeight="1">
      <c r="A643" s="3" t="s">
        <v>3</v>
      </c>
      <c r="B643" s="392" t="s">
        <v>668</v>
      </c>
      <c r="C643" s="392"/>
      <c r="D643" s="392"/>
      <c r="E643" s="392"/>
      <c r="F643" s="392"/>
    </row>
    <row r="644" spans="1:6" s="186" customFormat="1" ht="30" customHeight="1">
      <c r="A644" s="3" t="s">
        <v>3</v>
      </c>
      <c r="B644" s="392" t="s">
        <v>669</v>
      </c>
      <c r="C644" s="392"/>
      <c r="D644" s="392"/>
      <c r="E644" s="392"/>
      <c r="F644" s="392"/>
    </row>
    <row r="645" spans="1:6" s="186" customFormat="1" ht="30" customHeight="1">
      <c r="A645" s="3" t="s">
        <v>3</v>
      </c>
      <c r="B645" s="392" t="s">
        <v>670</v>
      </c>
      <c r="C645" s="392"/>
      <c r="D645" s="392"/>
      <c r="E645" s="392"/>
      <c r="F645" s="392"/>
    </row>
    <row r="646" spans="1:6" s="186" customFormat="1" ht="30" customHeight="1">
      <c r="A646" s="3" t="s">
        <v>3</v>
      </c>
      <c r="B646" s="392" t="s">
        <v>672</v>
      </c>
      <c r="C646" s="392"/>
      <c r="D646" s="392"/>
      <c r="E646" s="392"/>
      <c r="F646" s="392"/>
    </row>
    <row r="647" spans="1:6" s="186" customFormat="1" ht="30" customHeight="1">
      <c r="A647" s="3" t="s">
        <v>3</v>
      </c>
      <c r="B647" s="392" t="s">
        <v>673</v>
      </c>
      <c r="C647" s="392"/>
      <c r="D647" s="392"/>
      <c r="E647" s="392"/>
      <c r="F647" s="392"/>
    </row>
    <row r="648" spans="3:6" s="186" customFormat="1" ht="12.75">
      <c r="C648" s="345"/>
      <c r="D648" s="3"/>
      <c r="E648" s="15"/>
      <c r="F648" s="3"/>
    </row>
    <row r="649" spans="2:6" s="186" customFormat="1" ht="15" customHeight="1">
      <c r="B649" s="392" t="s">
        <v>189</v>
      </c>
      <c r="C649" s="392"/>
      <c r="D649" s="392"/>
      <c r="E649" s="392"/>
      <c r="F649" s="392"/>
    </row>
    <row r="650" spans="2:6" s="186" customFormat="1" ht="12.75">
      <c r="B650" s="186" t="s">
        <v>190</v>
      </c>
      <c r="C650" s="345"/>
      <c r="D650" s="3"/>
      <c r="E650" s="15"/>
      <c r="F650" s="3"/>
    </row>
    <row r="651" spans="2:6" s="186" customFormat="1" ht="12.75">
      <c r="B651" s="186" t="s">
        <v>191</v>
      </c>
      <c r="C651" s="345"/>
      <c r="D651" s="3"/>
      <c r="E651" s="15"/>
      <c r="F651" s="3"/>
    </row>
    <row r="652" spans="2:6" s="186" customFormat="1" ht="12.75">
      <c r="B652" s="186" t="s">
        <v>192</v>
      </c>
      <c r="C652" s="345"/>
      <c r="D652" s="3"/>
      <c r="E652" s="15"/>
      <c r="F652" s="3"/>
    </row>
    <row r="653" spans="2:6" s="186" customFormat="1" ht="12.75">
      <c r="B653" s="186" t="s">
        <v>193</v>
      </c>
      <c r="C653" s="345"/>
      <c r="D653" s="3"/>
      <c r="E653" s="15"/>
      <c r="F653" s="3"/>
    </row>
    <row r="654" spans="2:6" s="186" customFormat="1" ht="12.75">
      <c r="B654" s="186" t="s">
        <v>194</v>
      </c>
      <c r="C654" s="345"/>
      <c r="D654" s="3"/>
      <c r="E654" s="15"/>
      <c r="F654" s="3"/>
    </row>
    <row r="655" spans="2:6" s="186" customFormat="1" ht="12.75">
      <c r="B655" s="186" t="s">
        <v>195</v>
      </c>
      <c r="C655" s="345"/>
      <c r="D655" s="3"/>
      <c r="E655" s="15"/>
      <c r="F655" s="3"/>
    </row>
    <row r="656" spans="2:6" s="186" customFormat="1" ht="12.75">
      <c r="B656" s="186" t="s">
        <v>196</v>
      </c>
      <c r="C656" s="345"/>
      <c r="D656" s="3"/>
      <c r="E656" s="15"/>
      <c r="F656" s="3"/>
    </row>
    <row r="657" spans="2:6" s="186" customFormat="1" ht="12.75">
      <c r="B657" s="186" t="s">
        <v>197</v>
      </c>
      <c r="C657" s="345"/>
      <c r="D657" s="3"/>
      <c r="E657" s="15"/>
      <c r="F657" s="3"/>
    </row>
    <row r="658" spans="3:6" s="186" customFormat="1" ht="12.75">
      <c r="C658" s="377"/>
      <c r="D658" s="147"/>
      <c r="E658" s="15"/>
      <c r="F658" s="147"/>
    </row>
    <row r="659" spans="1:6" s="186" customFormat="1" ht="12.75">
      <c r="A659" s="356" t="s">
        <v>265</v>
      </c>
      <c r="B659" s="376" t="s">
        <v>198</v>
      </c>
      <c r="C659" s="345"/>
      <c r="D659" s="3"/>
      <c r="E659" s="378"/>
      <c r="F659" s="3"/>
    </row>
    <row r="660" spans="2:6" s="186" customFormat="1" ht="15" customHeight="1">
      <c r="B660" s="186" t="s">
        <v>674</v>
      </c>
      <c r="C660" s="345"/>
      <c r="D660" s="3"/>
      <c r="E660" s="15"/>
      <c r="F660" s="3"/>
    </row>
    <row r="661" spans="2:6" s="186" customFormat="1" ht="42" customHeight="1">
      <c r="B661" s="186" t="s">
        <v>677</v>
      </c>
      <c r="C661" s="345"/>
      <c r="D661" s="3"/>
      <c r="E661" s="15"/>
      <c r="F661" s="3"/>
    </row>
    <row r="662" spans="2:6" s="186" customFormat="1" ht="42" customHeight="1">
      <c r="B662" s="186" t="s">
        <v>676</v>
      </c>
      <c r="C662" s="345"/>
      <c r="D662" s="3"/>
      <c r="E662" s="15"/>
      <c r="F662" s="3"/>
    </row>
    <row r="663" spans="2:6" s="186" customFormat="1" ht="42" customHeight="1">
      <c r="B663" s="186" t="s">
        <v>678</v>
      </c>
      <c r="C663" s="345"/>
      <c r="D663" s="3"/>
      <c r="E663" s="15"/>
      <c r="F663" s="3"/>
    </row>
    <row r="664" spans="2:6" s="186" customFormat="1" ht="69" customHeight="1">
      <c r="B664" s="186" t="s">
        <v>679</v>
      </c>
      <c r="C664" s="345"/>
      <c r="D664" s="3"/>
      <c r="E664" s="15"/>
      <c r="F664" s="3"/>
    </row>
    <row r="665" spans="2:6" s="186" customFormat="1" ht="15" customHeight="1">
      <c r="B665" s="186" t="s">
        <v>675</v>
      </c>
      <c r="C665" s="345"/>
      <c r="D665" s="3"/>
      <c r="E665" s="15"/>
      <c r="F665" s="3"/>
    </row>
    <row r="666" spans="2:6" s="186" customFormat="1" ht="12.75">
      <c r="B666" s="186" t="s">
        <v>42</v>
      </c>
      <c r="C666" s="3" t="s">
        <v>36</v>
      </c>
      <c r="D666" s="3">
        <v>2</v>
      </c>
      <c r="E666" s="149">
        <v>0</v>
      </c>
      <c r="F666" s="149">
        <f>SUM(D666*E666)</f>
        <v>0</v>
      </c>
    </row>
    <row r="667" spans="3:6" s="186" customFormat="1" ht="12.75">
      <c r="C667" s="345"/>
      <c r="D667" s="3"/>
      <c r="E667" s="15"/>
      <c r="F667" s="3"/>
    </row>
    <row r="668" spans="1:6" s="186" customFormat="1" ht="12.75">
      <c r="A668" s="217" t="s">
        <v>264</v>
      </c>
      <c r="B668" s="69" t="s">
        <v>199</v>
      </c>
      <c r="C668" s="345"/>
      <c r="D668" s="3"/>
      <c r="E668" s="15"/>
      <c r="F668" s="3"/>
    </row>
    <row r="669" spans="2:6" s="186" customFormat="1" ht="30" customHeight="1">
      <c r="B669" s="186" t="s">
        <v>681</v>
      </c>
      <c r="C669" s="345"/>
      <c r="D669" s="3"/>
      <c r="E669" s="15"/>
      <c r="F669" s="3"/>
    </row>
    <row r="670" spans="2:6" s="186" customFormat="1" ht="30" customHeight="1">
      <c r="B670" s="186" t="s">
        <v>680</v>
      </c>
      <c r="C670" s="345"/>
      <c r="D670" s="3"/>
      <c r="E670" s="15"/>
      <c r="F670" s="3"/>
    </row>
    <row r="671" spans="2:6" s="186" customFormat="1" ht="42" customHeight="1">
      <c r="B671" s="186" t="s">
        <v>683</v>
      </c>
      <c r="C671" s="345"/>
      <c r="D671" s="3"/>
      <c r="E671" s="15"/>
      <c r="F671" s="3"/>
    </row>
    <row r="672" spans="2:6" s="186" customFormat="1" ht="42" customHeight="1">
      <c r="B672" s="186" t="s">
        <v>682</v>
      </c>
      <c r="C672" s="345"/>
      <c r="D672" s="3"/>
      <c r="E672" s="15"/>
      <c r="F672" s="3"/>
    </row>
    <row r="673" spans="2:6" s="186" customFormat="1" ht="69" customHeight="1">
      <c r="B673" s="186" t="s">
        <v>684</v>
      </c>
      <c r="C673" s="345"/>
      <c r="D673" s="3"/>
      <c r="E673" s="15"/>
      <c r="F673" s="3"/>
    </row>
    <row r="674" spans="2:6" s="186" customFormat="1" ht="30" customHeight="1">
      <c r="B674" s="186" t="s">
        <v>685</v>
      </c>
      <c r="C674" s="345"/>
      <c r="D674" s="3"/>
      <c r="E674" s="15"/>
      <c r="F674" s="3"/>
    </row>
    <row r="675" spans="2:6" s="186" customFormat="1" ht="12.75">
      <c r="B675" s="186" t="s">
        <v>137</v>
      </c>
      <c r="C675" s="345"/>
      <c r="D675" s="3"/>
      <c r="E675" s="15"/>
      <c r="F675" s="3"/>
    </row>
    <row r="676" spans="2:6" s="186" customFormat="1" ht="12.75">
      <c r="B676" s="186" t="s">
        <v>42</v>
      </c>
      <c r="C676" s="3" t="s">
        <v>36</v>
      </c>
      <c r="D676" s="3">
        <v>2</v>
      </c>
      <c r="E676" s="149">
        <v>0</v>
      </c>
      <c r="F676" s="149">
        <f>SUM(D676*E676)</f>
        <v>0</v>
      </c>
    </row>
    <row r="677" spans="3:6" s="186" customFormat="1" ht="12.75">
      <c r="C677" s="345"/>
      <c r="D677" s="3"/>
      <c r="E677" s="15"/>
      <c r="F677" s="3"/>
    </row>
    <row r="678" spans="1:6" s="186" customFormat="1" ht="12.75">
      <c r="A678" s="217" t="s">
        <v>263</v>
      </c>
      <c r="B678" s="69" t="s">
        <v>200</v>
      </c>
      <c r="C678" s="345"/>
      <c r="D678" s="3"/>
      <c r="E678" s="15"/>
      <c r="F678" s="3"/>
    </row>
    <row r="679" spans="2:6" s="186" customFormat="1" ht="30" customHeight="1">
      <c r="B679" s="186" t="s">
        <v>686</v>
      </c>
      <c r="C679" s="345"/>
      <c r="D679" s="3"/>
      <c r="E679" s="15"/>
      <c r="F679" s="3"/>
    </row>
    <row r="680" spans="2:6" s="186" customFormat="1" ht="54" customHeight="1">
      <c r="B680" s="186" t="s">
        <v>687</v>
      </c>
      <c r="C680" s="345"/>
      <c r="D680" s="3"/>
      <c r="E680" s="15"/>
      <c r="F680" s="3"/>
    </row>
    <row r="681" spans="2:6" s="186" customFormat="1" ht="69" customHeight="1">
      <c r="B681" s="186" t="s">
        <v>684</v>
      </c>
      <c r="C681" s="345"/>
      <c r="D681" s="3"/>
      <c r="E681" s="15"/>
      <c r="F681" s="3"/>
    </row>
    <row r="682" spans="2:6" s="186" customFormat="1" ht="12.75">
      <c r="B682" s="186" t="s">
        <v>138</v>
      </c>
      <c r="C682" s="345"/>
      <c r="D682" s="3"/>
      <c r="E682" s="15"/>
      <c r="F682" s="3"/>
    </row>
    <row r="683" spans="2:6" s="186" customFormat="1" ht="12.75">
      <c r="B683" s="186" t="s">
        <v>42</v>
      </c>
      <c r="C683" s="3" t="s">
        <v>36</v>
      </c>
      <c r="D683" s="3">
        <v>1</v>
      </c>
      <c r="E683" s="149">
        <v>0</v>
      </c>
      <c r="F683" s="149">
        <f>SUM(D683*E683)</f>
        <v>0</v>
      </c>
    </row>
    <row r="684" spans="3:6" s="186" customFormat="1" ht="12.75">
      <c r="C684" s="345"/>
      <c r="D684" s="3"/>
      <c r="E684" s="15"/>
      <c r="F684" s="3"/>
    </row>
    <row r="685" spans="1:6" s="186" customFormat="1" ht="12.75">
      <c r="A685" s="217" t="s">
        <v>262</v>
      </c>
      <c r="B685" s="69" t="s">
        <v>201</v>
      </c>
      <c r="C685" s="345"/>
      <c r="D685" s="3"/>
      <c r="E685" s="15"/>
      <c r="F685" s="3"/>
    </row>
    <row r="686" spans="2:6" s="186" customFormat="1" ht="30" customHeight="1">
      <c r="B686" s="186" t="s">
        <v>688</v>
      </c>
      <c r="C686" s="345"/>
      <c r="D686" s="3"/>
      <c r="E686" s="15"/>
      <c r="F686" s="3"/>
    </row>
    <row r="687" spans="2:6" s="186" customFormat="1" ht="54" customHeight="1">
      <c r="B687" s="186" t="s">
        <v>689</v>
      </c>
      <c r="C687" s="345"/>
      <c r="D687" s="3"/>
      <c r="E687" s="15"/>
      <c r="F687" s="3"/>
    </row>
    <row r="688" spans="2:6" s="186" customFormat="1" ht="42" customHeight="1">
      <c r="B688" s="186" t="s">
        <v>690</v>
      </c>
      <c r="C688" s="345"/>
      <c r="D688" s="3"/>
      <c r="E688" s="15"/>
      <c r="F688" s="3"/>
    </row>
    <row r="689" spans="2:6" s="186" customFormat="1" ht="54" customHeight="1">
      <c r="B689" s="186" t="s">
        <v>691</v>
      </c>
      <c r="C689" s="345"/>
      <c r="D689" s="3"/>
      <c r="E689" s="15"/>
      <c r="F689" s="3"/>
    </row>
    <row r="690" spans="2:6" s="186" customFormat="1" ht="42" customHeight="1">
      <c r="B690" s="186" t="s">
        <v>692</v>
      </c>
      <c r="C690" s="345"/>
      <c r="D690" s="3"/>
      <c r="E690" s="15"/>
      <c r="F690" s="3"/>
    </row>
    <row r="691" spans="2:6" s="186" customFormat="1" ht="12.75">
      <c r="B691" s="186" t="s">
        <v>139</v>
      </c>
      <c r="C691" s="345"/>
      <c r="D691" s="3"/>
      <c r="E691" s="15"/>
      <c r="F691" s="3"/>
    </row>
    <row r="692" spans="2:6" s="186" customFormat="1" ht="12.75">
      <c r="B692" s="186" t="s">
        <v>42</v>
      </c>
      <c r="C692" s="3" t="s">
        <v>36</v>
      </c>
      <c r="D692" s="3">
        <v>1</v>
      </c>
      <c r="E692" s="149">
        <v>0</v>
      </c>
      <c r="F692" s="149">
        <f>SUM(D692*E692)</f>
        <v>0</v>
      </c>
    </row>
    <row r="693" spans="3:6" s="186" customFormat="1" ht="12.75">
      <c r="C693" s="345"/>
      <c r="D693" s="3"/>
      <c r="E693" s="15"/>
      <c r="F693" s="3"/>
    </row>
    <row r="694" spans="1:6" s="186" customFormat="1" ht="12.75">
      <c r="A694" s="217" t="s">
        <v>261</v>
      </c>
      <c r="B694" s="69" t="s">
        <v>202</v>
      </c>
      <c r="C694" s="345"/>
      <c r="D694" s="3"/>
      <c r="E694" s="15"/>
      <c r="F694" s="3"/>
    </row>
    <row r="695" spans="2:6" s="186" customFormat="1" ht="42" customHeight="1">
      <c r="B695" s="186" t="s">
        <v>693</v>
      </c>
      <c r="C695" s="345"/>
      <c r="D695" s="3"/>
      <c r="E695" s="15"/>
      <c r="F695" s="3"/>
    </row>
    <row r="696" spans="2:6" s="186" customFormat="1" ht="81.75" customHeight="1">
      <c r="B696" s="186" t="s">
        <v>694</v>
      </c>
      <c r="C696" s="345"/>
      <c r="D696" s="3"/>
      <c r="E696" s="15"/>
      <c r="F696" s="3"/>
    </row>
    <row r="697" spans="2:6" s="186" customFormat="1" ht="69" customHeight="1">
      <c r="B697" s="186" t="s">
        <v>696</v>
      </c>
      <c r="C697" s="345"/>
      <c r="D697" s="3"/>
      <c r="E697" s="15"/>
      <c r="F697" s="3"/>
    </row>
    <row r="698" spans="2:6" s="186" customFormat="1" ht="42" customHeight="1">
      <c r="B698" s="186" t="s">
        <v>695</v>
      </c>
      <c r="C698" s="345"/>
      <c r="D698" s="3"/>
      <c r="E698" s="15"/>
      <c r="F698" s="3"/>
    </row>
    <row r="699" spans="2:6" s="186" customFormat="1" ht="12.75">
      <c r="B699" s="186" t="s">
        <v>140</v>
      </c>
      <c r="C699" s="345"/>
      <c r="D699" s="3"/>
      <c r="E699" s="15"/>
      <c r="F699" s="3"/>
    </row>
    <row r="700" spans="2:6" s="186" customFormat="1" ht="12.75">
      <c r="B700" s="186" t="s">
        <v>42</v>
      </c>
      <c r="C700" s="3" t="s">
        <v>36</v>
      </c>
      <c r="D700" s="3">
        <v>1</v>
      </c>
      <c r="E700" s="149">
        <v>0</v>
      </c>
      <c r="F700" s="149">
        <f>SUM(D700*E700)</f>
        <v>0</v>
      </c>
    </row>
    <row r="701" spans="3:6" s="186" customFormat="1" ht="12.75">
      <c r="C701" s="345"/>
      <c r="D701" s="3"/>
      <c r="E701" s="15"/>
      <c r="F701" s="3"/>
    </row>
    <row r="702" spans="1:6" s="186" customFormat="1" ht="12.75">
      <c r="A702" s="217" t="s">
        <v>260</v>
      </c>
      <c r="B702" s="69" t="s">
        <v>203</v>
      </c>
      <c r="C702" s="345"/>
      <c r="D702" s="3"/>
      <c r="E702" s="15"/>
      <c r="F702" s="3"/>
    </row>
    <row r="703" spans="2:6" s="186" customFormat="1" ht="42" customHeight="1">
      <c r="B703" s="186" t="s">
        <v>697</v>
      </c>
      <c r="C703" s="345"/>
      <c r="D703" s="3"/>
      <c r="E703" s="15"/>
      <c r="F703" s="3"/>
    </row>
    <row r="704" spans="2:6" s="186" customFormat="1" ht="69" customHeight="1">
      <c r="B704" s="186" t="s">
        <v>699</v>
      </c>
      <c r="C704" s="345"/>
      <c r="D704" s="3"/>
      <c r="E704" s="15"/>
      <c r="F704" s="3"/>
    </row>
    <row r="705" spans="2:6" s="186" customFormat="1" ht="30" customHeight="1">
      <c r="B705" s="186" t="s">
        <v>698</v>
      </c>
      <c r="C705" s="345"/>
      <c r="D705" s="3"/>
      <c r="E705" s="15"/>
      <c r="F705" s="3"/>
    </row>
    <row r="706" spans="2:6" s="186" customFormat="1" ht="12.75">
      <c r="B706" s="186" t="s">
        <v>141</v>
      </c>
      <c r="C706" s="345"/>
      <c r="D706" s="3"/>
      <c r="E706" s="15"/>
      <c r="F706" s="3"/>
    </row>
    <row r="707" spans="2:6" s="186" customFormat="1" ht="12.75">
      <c r="B707" s="186" t="s">
        <v>42</v>
      </c>
      <c r="C707" s="3" t="s">
        <v>36</v>
      </c>
      <c r="D707" s="3">
        <v>1</v>
      </c>
      <c r="E707" s="149">
        <v>0</v>
      </c>
      <c r="F707" s="149">
        <f>SUM(D707*E707)</f>
        <v>0</v>
      </c>
    </row>
    <row r="708" spans="3:6" s="186" customFormat="1" ht="12.75">
      <c r="C708" s="345"/>
      <c r="D708" s="3"/>
      <c r="E708" s="15"/>
      <c r="F708" s="3"/>
    </row>
    <row r="709" spans="1:6" s="186" customFormat="1" ht="12.75">
      <c r="A709" s="217" t="s">
        <v>700</v>
      </c>
      <c r="B709" s="69" t="s">
        <v>204</v>
      </c>
      <c r="C709" s="345"/>
      <c r="D709" s="3"/>
      <c r="E709" s="15"/>
      <c r="F709" s="3"/>
    </row>
    <row r="710" spans="2:6" s="186" customFormat="1" ht="30" customHeight="1">
      <c r="B710" s="186" t="s">
        <v>705</v>
      </c>
      <c r="C710" s="345"/>
      <c r="D710" s="3"/>
      <c r="E710" s="15"/>
      <c r="F710" s="3"/>
    </row>
    <row r="711" spans="2:6" s="186" customFormat="1" ht="93.75" customHeight="1">
      <c r="B711" s="186" t="s">
        <v>701</v>
      </c>
      <c r="C711" s="345"/>
      <c r="D711" s="3"/>
      <c r="E711" s="15"/>
      <c r="F711" s="3"/>
    </row>
    <row r="712" spans="2:6" s="186" customFormat="1" ht="15" customHeight="1">
      <c r="B712" s="186" t="s">
        <v>702</v>
      </c>
      <c r="C712" s="345"/>
      <c r="D712" s="3"/>
      <c r="E712" s="15"/>
      <c r="F712" s="3"/>
    </row>
    <row r="713" spans="2:6" s="186" customFormat="1" ht="42" customHeight="1">
      <c r="B713" s="186" t="s">
        <v>703</v>
      </c>
      <c r="C713" s="345"/>
      <c r="D713" s="3"/>
      <c r="E713" s="15"/>
      <c r="F713" s="3"/>
    </row>
    <row r="714" spans="2:6" s="186" customFormat="1" ht="12.75">
      <c r="B714" s="186" t="s">
        <v>142</v>
      </c>
      <c r="C714" s="345"/>
      <c r="D714" s="3"/>
      <c r="E714" s="15"/>
      <c r="F714" s="3"/>
    </row>
    <row r="715" spans="2:6" s="186" customFormat="1" ht="12.75">
      <c r="B715" s="186" t="s">
        <v>42</v>
      </c>
      <c r="C715" s="3" t="s">
        <v>36</v>
      </c>
      <c r="D715" s="3">
        <v>1</v>
      </c>
      <c r="E715" s="149">
        <v>0</v>
      </c>
      <c r="F715" s="149">
        <f>SUM(D715*E715)</f>
        <v>0</v>
      </c>
    </row>
    <row r="716" spans="3:6" s="186" customFormat="1" ht="12.75">
      <c r="C716" s="345"/>
      <c r="D716" s="3"/>
      <c r="E716" s="15"/>
      <c r="F716" s="3"/>
    </row>
    <row r="717" spans="1:6" s="186" customFormat="1" ht="12.75">
      <c r="A717" s="217" t="s">
        <v>704</v>
      </c>
      <c r="B717" s="69" t="s">
        <v>205</v>
      </c>
      <c r="C717" s="345"/>
      <c r="D717" s="3"/>
      <c r="E717" s="15"/>
      <c r="F717" s="3"/>
    </row>
    <row r="718" spans="2:6" s="186" customFormat="1" ht="30" customHeight="1">
      <c r="B718" s="186" t="s">
        <v>706</v>
      </c>
      <c r="C718" s="345"/>
      <c r="D718" s="3"/>
      <c r="E718" s="15"/>
      <c r="F718" s="3"/>
    </row>
    <row r="719" spans="2:6" s="186" customFormat="1" ht="93.75" customHeight="1">
      <c r="B719" s="186" t="s">
        <v>707</v>
      </c>
      <c r="C719" s="345"/>
      <c r="D719" s="3"/>
      <c r="E719" s="15"/>
      <c r="F719" s="3"/>
    </row>
    <row r="720" spans="2:6" s="186" customFormat="1" ht="42" customHeight="1">
      <c r="B720" s="186" t="s">
        <v>703</v>
      </c>
      <c r="C720" s="345"/>
      <c r="D720" s="3"/>
      <c r="E720" s="15"/>
      <c r="F720" s="3"/>
    </row>
    <row r="721" spans="2:6" s="186" customFormat="1" ht="12.75">
      <c r="B721" s="186" t="s">
        <v>143</v>
      </c>
      <c r="C721" s="345"/>
      <c r="D721" s="3"/>
      <c r="E721" s="15"/>
      <c r="F721" s="3"/>
    </row>
    <row r="722" spans="2:6" s="186" customFormat="1" ht="12.75">
      <c r="B722" s="186" t="s">
        <v>42</v>
      </c>
      <c r="C722" s="3" t="s">
        <v>36</v>
      </c>
      <c r="D722" s="3">
        <v>1</v>
      </c>
      <c r="E722" s="149">
        <v>0</v>
      </c>
      <c r="F722" s="149">
        <f>SUM(D722*E722)</f>
        <v>0</v>
      </c>
    </row>
    <row r="723" spans="3:6" s="186" customFormat="1" ht="12.75">
      <c r="C723" s="345"/>
      <c r="D723" s="3"/>
      <c r="E723" s="15"/>
      <c r="F723" s="3"/>
    </row>
    <row r="724" spans="1:6" s="186" customFormat="1" ht="12.75">
      <c r="A724" s="217" t="s">
        <v>708</v>
      </c>
      <c r="B724" s="69" t="s">
        <v>206</v>
      </c>
      <c r="C724" s="345"/>
      <c r="D724" s="3"/>
      <c r="E724" s="15"/>
      <c r="F724" s="3"/>
    </row>
    <row r="725" spans="2:6" s="186" customFormat="1" ht="42" customHeight="1">
      <c r="B725" s="186" t="s">
        <v>709</v>
      </c>
      <c r="C725" s="345"/>
      <c r="D725" s="3"/>
      <c r="E725" s="15"/>
      <c r="F725" s="3"/>
    </row>
    <row r="726" spans="2:6" s="186" customFormat="1" ht="81.75" customHeight="1">
      <c r="B726" s="186" t="s">
        <v>710</v>
      </c>
      <c r="C726" s="345"/>
      <c r="D726" s="3"/>
      <c r="E726" s="15"/>
      <c r="F726" s="3"/>
    </row>
    <row r="727" spans="2:6" s="186" customFormat="1" ht="42" customHeight="1">
      <c r="B727" s="186" t="s">
        <v>703</v>
      </c>
      <c r="C727" s="345"/>
      <c r="D727" s="3"/>
      <c r="E727" s="15"/>
      <c r="F727" s="3"/>
    </row>
    <row r="728" spans="2:6" s="186" customFormat="1" ht="12.75">
      <c r="B728" s="186" t="s">
        <v>145</v>
      </c>
      <c r="C728" s="345"/>
      <c r="D728" s="3"/>
      <c r="E728" s="15"/>
      <c r="F728" s="3"/>
    </row>
    <row r="729" spans="2:6" s="186" customFormat="1" ht="12.75">
      <c r="B729" s="186" t="s">
        <v>42</v>
      </c>
      <c r="C729" s="3" t="s">
        <v>36</v>
      </c>
      <c r="D729" s="3">
        <v>1</v>
      </c>
      <c r="E729" s="149">
        <v>0</v>
      </c>
      <c r="F729" s="149">
        <f>SUM(D729*E729)</f>
        <v>0</v>
      </c>
    </row>
    <row r="730" spans="3:6" s="186" customFormat="1" ht="12.75">
      <c r="C730" s="345"/>
      <c r="D730" s="3"/>
      <c r="E730" s="15"/>
      <c r="F730" s="3"/>
    </row>
    <row r="731" spans="1:6" s="186" customFormat="1" ht="12.75">
      <c r="A731" s="151" t="s">
        <v>711</v>
      </c>
      <c r="B731" s="69" t="s">
        <v>207</v>
      </c>
      <c r="C731" s="345"/>
      <c r="D731" s="3"/>
      <c r="E731" s="15"/>
      <c r="F731" s="3"/>
    </row>
    <row r="732" spans="2:6" s="186" customFormat="1" ht="30" customHeight="1">
      <c r="B732" s="186" t="s">
        <v>713</v>
      </c>
      <c r="C732" s="345"/>
      <c r="D732" s="3"/>
      <c r="E732" s="15"/>
      <c r="F732" s="3"/>
    </row>
    <row r="733" spans="2:6" s="186" customFormat="1" ht="54.75" customHeight="1">
      <c r="B733" s="186" t="s">
        <v>712</v>
      </c>
      <c r="C733" s="345"/>
      <c r="D733" s="3"/>
      <c r="E733" s="15"/>
      <c r="F733" s="3"/>
    </row>
    <row r="734" spans="2:6" s="186" customFormat="1" ht="12.75">
      <c r="B734" s="186" t="s">
        <v>144</v>
      </c>
      <c r="C734" s="345"/>
      <c r="D734" s="3"/>
      <c r="E734" s="15"/>
      <c r="F734" s="3"/>
    </row>
    <row r="735" spans="2:6" s="186" customFormat="1" ht="12.75">
      <c r="B735" s="186" t="s">
        <v>42</v>
      </c>
      <c r="C735" s="3" t="s">
        <v>36</v>
      </c>
      <c r="D735" s="3">
        <v>1</v>
      </c>
      <c r="E735" s="149">
        <v>0</v>
      </c>
      <c r="F735" s="149">
        <f>SUM(D735*E735)</f>
        <v>0</v>
      </c>
    </row>
    <row r="736" spans="3:6" s="186" customFormat="1" ht="12.75">
      <c r="C736" s="345"/>
      <c r="D736" s="3"/>
      <c r="E736" s="15"/>
      <c r="F736" s="3"/>
    </row>
    <row r="737" spans="1:6" s="186" customFormat="1" ht="12.75">
      <c r="A737" s="151" t="s">
        <v>714</v>
      </c>
      <c r="B737" s="69" t="s">
        <v>208</v>
      </c>
      <c r="C737" s="345"/>
      <c r="D737" s="3"/>
      <c r="E737" s="15"/>
      <c r="F737" s="3"/>
    </row>
    <row r="738" spans="2:6" s="186" customFormat="1" ht="30" customHeight="1">
      <c r="B738" s="186" t="s">
        <v>715</v>
      </c>
      <c r="C738" s="345"/>
      <c r="D738" s="3"/>
      <c r="E738" s="15"/>
      <c r="F738" s="3"/>
    </row>
    <row r="739" spans="2:6" s="186" customFormat="1" ht="93.75" customHeight="1">
      <c r="B739" s="186" t="s">
        <v>716</v>
      </c>
      <c r="C739" s="345"/>
      <c r="D739" s="3"/>
      <c r="E739" s="15"/>
      <c r="F739" s="3"/>
    </row>
    <row r="740" spans="2:6" s="186" customFormat="1" ht="42" customHeight="1">
      <c r="B740" s="186" t="s">
        <v>717</v>
      </c>
      <c r="C740" s="345"/>
      <c r="D740" s="3"/>
      <c r="E740" s="15"/>
      <c r="F740" s="3"/>
    </row>
    <row r="741" spans="2:6" s="186" customFormat="1" ht="12.75">
      <c r="B741" s="186" t="s">
        <v>146</v>
      </c>
      <c r="C741" s="345"/>
      <c r="D741" s="3"/>
      <c r="E741" s="15"/>
      <c r="F741" s="3"/>
    </row>
    <row r="742" spans="2:6" s="186" customFormat="1" ht="12.75">
      <c r="B742" s="186" t="s">
        <v>42</v>
      </c>
      <c r="C742" s="3" t="s">
        <v>36</v>
      </c>
      <c r="D742" s="3">
        <v>1</v>
      </c>
      <c r="E742" s="149">
        <v>0</v>
      </c>
      <c r="F742" s="149">
        <f>SUM(D742*E742)</f>
        <v>0</v>
      </c>
    </row>
    <row r="743" spans="3:6" s="186" customFormat="1" ht="12.75">
      <c r="C743" s="345"/>
      <c r="D743" s="3"/>
      <c r="E743" s="15"/>
      <c r="F743" s="3"/>
    </row>
    <row r="744" spans="1:6" s="186" customFormat="1" ht="12.75">
      <c r="A744" s="151" t="s">
        <v>718</v>
      </c>
      <c r="B744" s="69" t="s">
        <v>209</v>
      </c>
      <c r="C744" s="345"/>
      <c r="D744" s="3"/>
      <c r="E744" s="15"/>
      <c r="F744" s="3"/>
    </row>
    <row r="745" spans="2:6" s="186" customFormat="1" ht="42" customHeight="1">
      <c r="B745" s="186" t="s">
        <v>719</v>
      </c>
      <c r="C745" s="345"/>
      <c r="D745" s="3"/>
      <c r="E745" s="15"/>
      <c r="F745" s="3"/>
    </row>
    <row r="746" spans="2:6" s="186" customFormat="1" ht="81.75" customHeight="1">
      <c r="B746" s="186" t="s">
        <v>720</v>
      </c>
      <c r="C746" s="345"/>
      <c r="D746" s="3"/>
      <c r="E746" s="15"/>
      <c r="F746" s="3"/>
    </row>
    <row r="747" spans="2:6" s="186" customFormat="1" ht="69" customHeight="1">
      <c r="B747" s="186" t="s">
        <v>721</v>
      </c>
      <c r="C747" s="345"/>
      <c r="D747" s="3"/>
      <c r="E747" s="15"/>
      <c r="F747" s="3"/>
    </row>
    <row r="748" spans="2:6" s="186" customFormat="1" ht="12.75">
      <c r="B748" s="186" t="s">
        <v>147</v>
      </c>
      <c r="C748" s="345"/>
      <c r="D748" s="3"/>
      <c r="E748" s="15"/>
      <c r="F748" s="3"/>
    </row>
    <row r="749" spans="2:6" s="186" customFormat="1" ht="12.75">
      <c r="B749" s="186" t="s">
        <v>42</v>
      </c>
      <c r="C749" s="3" t="s">
        <v>36</v>
      </c>
      <c r="D749" s="3">
        <v>1</v>
      </c>
      <c r="E749" s="149">
        <v>0</v>
      </c>
      <c r="F749" s="149">
        <f>SUM(D749*E749)</f>
        <v>0</v>
      </c>
    </row>
    <row r="750" spans="3:6" s="186" customFormat="1" ht="12.75">
      <c r="C750" s="345"/>
      <c r="D750" s="3"/>
      <c r="E750" s="15"/>
      <c r="F750" s="3"/>
    </row>
    <row r="751" spans="1:6" s="186" customFormat="1" ht="12.75">
      <c r="A751" s="151" t="s">
        <v>722</v>
      </c>
      <c r="B751" s="69" t="s">
        <v>723</v>
      </c>
      <c r="C751" s="345"/>
      <c r="D751" s="3"/>
      <c r="E751" s="15"/>
      <c r="F751" s="3"/>
    </row>
    <row r="752" spans="2:6" s="186" customFormat="1" ht="42" customHeight="1">
      <c r="B752" s="186" t="s">
        <v>724</v>
      </c>
      <c r="C752" s="345"/>
      <c r="D752" s="3"/>
      <c r="E752" s="15"/>
      <c r="F752" s="3"/>
    </row>
    <row r="753" spans="2:6" s="186" customFormat="1" ht="54" customHeight="1">
      <c r="B753" s="186" t="s">
        <v>689</v>
      </c>
      <c r="C753" s="345"/>
      <c r="D753" s="3"/>
      <c r="E753" s="15"/>
      <c r="F753" s="3"/>
    </row>
    <row r="754" spans="2:6" s="186" customFormat="1" ht="30" customHeight="1">
      <c r="B754" s="186" t="s">
        <v>725</v>
      </c>
      <c r="C754" s="345"/>
      <c r="D754" s="3"/>
      <c r="E754" s="15"/>
      <c r="F754" s="3"/>
    </row>
    <row r="755" spans="2:6" s="186" customFormat="1" ht="54" customHeight="1">
      <c r="B755" s="186" t="s">
        <v>691</v>
      </c>
      <c r="C755" s="345"/>
      <c r="D755" s="3"/>
      <c r="E755" s="15"/>
      <c r="F755" s="3"/>
    </row>
    <row r="756" spans="2:6" s="186" customFormat="1" ht="42" customHeight="1">
      <c r="B756" s="186" t="s">
        <v>692</v>
      </c>
      <c r="C756" s="345"/>
      <c r="D756" s="3"/>
      <c r="E756" s="15"/>
      <c r="F756" s="3"/>
    </row>
    <row r="757" spans="2:6" s="186" customFormat="1" ht="12.75">
      <c r="B757" s="186" t="s">
        <v>139</v>
      </c>
      <c r="C757" s="345"/>
      <c r="D757" s="3"/>
      <c r="E757" s="15"/>
      <c r="F757" s="3"/>
    </row>
    <row r="758" spans="2:6" s="186" customFormat="1" ht="12.75">
      <c r="B758" s="186" t="s">
        <v>42</v>
      </c>
      <c r="C758" s="3" t="s">
        <v>36</v>
      </c>
      <c r="D758" s="3">
        <v>1</v>
      </c>
      <c r="E758" s="149">
        <v>0</v>
      </c>
      <c r="F758" s="149">
        <f>SUM(D758*E758)</f>
        <v>0</v>
      </c>
    </row>
    <row r="759" spans="3:6" s="186" customFormat="1" ht="12.75">
      <c r="C759" s="3"/>
      <c r="D759" s="3"/>
      <c r="E759" s="149"/>
      <c r="F759" s="149"/>
    </row>
    <row r="760" spans="1:5" s="186" customFormat="1" ht="12.75">
      <c r="A760" s="151" t="s">
        <v>726</v>
      </c>
      <c r="B760" s="217" t="s">
        <v>148</v>
      </c>
      <c r="C760" s="345"/>
      <c r="E760" s="15"/>
    </row>
    <row r="761" spans="2:5" s="186" customFormat="1" ht="54" customHeight="1">
      <c r="B761" s="186" t="s">
        <v>727</v>
      </c>
      <c r="C761" s="345"/>
      <c r="E761" s="15"/>
    </row>
    <row r="762" spans="2:5" s="186" customFormat="1" ht="30" customHeight="1">
      <c r="B762" s="186" t="s">
        <v>730</v>
      </c>
      <c r="C762" s="345"/>
      <c r="E762" s="15"/>
    </row>
    <row r="763" spans="2:5" s="186" customFormat="1" ht="129.75" customHeight="1">
      <c r="B763" s="186" t="s">
        <v>728</v>
      </c>
      <c r="C763" s="345"/>
      <c r="E763" s="15"/>
    </row>
    <row r="764" spans="2:6" s="186" customFormat="1" ht="56.25" customHeight="1">
      <c r="B764" s="186" t="s">
        <v>729</v>
      </c>
      <c r="C764" s="345"/>
      <c r="D764" s="3"/>
      <c r="E764" s="15"/>
      <c r="F764" s="3"/>
    </row>
    <row r="765" spans="2:6" s="186" customFormat="1" ht="12.75">
      <c r="B765" s="186" t="s">
        <v>41</v>
      </c>
      <c r="C765" s="3" t="s">
        <v>36</v>
      </c>
      <c r="D765" s="3">
        <v>1</v>
      </c>
      <c r="E765" s="149">
        <v>0</v>
      </c>
      <c r="F765" s="149">
        <f>SUM(D765*E765)</f>
        <v>0</v>
      </c>
    </row>
    <row r="766" spans="4:6" s="186" customFormat="1" ht="12.75">
      <c r="D766" s="3"/>
      <c r="E766" s="15"/>
      <c r="F766" s="3"/>
    </row>
    <row r="767" spans="1:6" s="200" customFormat="1" ht="12.75">
      <c r="A767" s="379" t="s">
        <v>731</v>
      </c>
      <c r="B767" s="214" t="s">
        <v>213</v>
      </c>
      <c r="C767" s="70"/>
      <c r="D767" s="32"/>
      <c r="E767" s="71"/>
      <c r="F767" s="71"/>
    </row>
    <row r="768" spans="2:3" s="200" customFormat="1" ht="42" customHeight="1">
      <c r="B768" s="200" t="s">
        <v>732</v>
      </c>
      <c r="C768" s="70"/>
    </row>
    <row r="769" spans="2:3" s="200" customFormat="1" ht="69" customHeight="1">
      <c r="B769" s="200" t="s">
        <v>737</v>
      </c>
      <c r="C769" s="70"/>
    </row>
    <row r="770" spans="2:3" s="200" customFormat="1" ht="81.75" customHeight="1">
      <c r="B770" s="200" t="s">
        <v>733</v>
      </c>
      <c r="C770" s="70"/>
    </row>
    <row r="771" spans="2:6" s="200" customFormat="1" ht="12.75">
      <c r="B771" s="200" t="s">
        <v>738</v>
      </c>
      <c r="C771" s="3" t="s">
        <v>36</v>
      </c>
      <c r="D771" s="3">
        <v>2</v>
      </c>
      <c r="E771" s="149">
        <v>0</v>
      </c>
      <c r="F771" s="149">
        <f>SUM(D771*E771)</f>
        <v>0</v>
      </c>
    </row>
    <row r="772" spans="3:6" s="200" customFormat="1" ht="12.75">
      <c r="C772" s="70"/>
      <c r="D772" s="32"/>
      <c r="E772" s="71"/>
      <c r="F772" s="71"/>
    </row>
    <row r="773" spans="1:8" s="186" customFormat="1" ht="12.75">
      <c r="A773" s="151" t="s">
        <v>734</v>
      </c>
      <c r="B773" s="217" t="s">
        <v>134</v>
      </c>
      <c r="C773" s="345"/>
      <c r="D773" s="3"/>
      <c r="E773" s="15"/>
      <c r="F773" s="3"/>
      <c r="H773" s="3"/>
    </row>
    <row r="774" spans="2:8" s="186" customFormat="1" ht="42" customHeight="1">
      <c r="B774" s="186" t="s">
        <v>210</v>
      </c>
      <c r="C774" s="345"/>
      <c r="D774" s="3"/>
      <c r="E774" s="15"/>
      <c r="F774" s="3"/>
      <c r="H774" s="3"/>
    </row>
    <row r="775" spans="2:8" s="186" customFormat="1" ht="30" customHeight="1">
      <c r="B775" s="186" t="s">
        <v>735</v>
      </c>
      <c r="C775" s="345"/>
      <c r="D775" s="3"/>
      <c r="E775" s="15"/>
      <c r="F775" s="3"/>
      <c r="H775" s="3"/>
    </row>
    <row r="776" spans="2:8" s="186" customFormat="1" ht="69" customHeight="1">
      <c r="B776" s="186" t="s">
        <v>736</v>
      </c>
      <c r="C776" s="345"/>
      <c r="D776" s="3"/>
      <c r="E776" s="15"/>
      <c r="F776" s="3"/>
      <c r="H776" s="3"/>
    </row>
    <row r="777" spans="2:8" s="186" customFormat="1" ht="15" customHeight="1">
      <c r="B777" s="186" t="s">
        <v>739</v>
      </c>
      <c r="C777" s="345"/>
      <c r="D777" s="3"/>
      <c r="E777" s="15"/>
      <c r="F777" s="3"/>
      <c r="H777" s="3"/>
    </row>
    <row r="778" spans="2:8" s="186" customFormat="1" ht="54" customHeight="1">
      <c r="B778" s="186" t="s">
        <v>740</v>
      </c>
      <c r="C778" s="345"/>
      <c r="D778" s="3"/>
      <c r="E778" s="15"/>
      <c r="F778" s="3"/>
      <c r="H778" s="3"/>
    </row>
    <row r="779" spans="2:8" s="186" customFormat="1" ht="12.75">
      <c r="B779" s="186" t="s">
        <v>214</v>
      </c>
      <c r="D779" s="3"/>
      <c r="E779" s="15"/>
      <c r="F779" s="3"/>
      <c r="H779" s="3"/>
    </row>
    <row r="780" spans="2:8" s="186" customFormat="1" ht="12.75">
      <c r="B780" s="186" t="s">
        <v>215</v>
      </c>
      <c r="C780" s="19" t="s">
        <v>36</v>
      </c>
      <c r="D780" s="3">
        <v>44</v>
      </c>
      <c r="E780" s="149">
        <v>0</v>
      </c>
      <c r="F780" s="149">
        <f>SUM(D780*E780)</f>
        <v>0</v>
      </c>
      <c r="H780" s="3"/>
    </row>
    <row r="781" spans="2:8" s="186" customFormat="1" ht="12.75">
      <c r="B781" s="186" t="s">
        <v>216</v>
      </c>
      <c r="C781" s="19" t="s">
        <v>36</v>
      </c>
      <c r="D781" s="3">
        <v>52</v>
      </c>
      <c r="E781" s="149">
        <v>0</v>
      </c>
      <c r="F781" s="149">
        <f>SUM(D781*E781)</f>
        <v>0</v>
      </c>
      <c r="H781" s="3"/>
    </row>
    <row r="782" spans="3:8" s="186" customFormat="1" ht="12.75">
      <c r="C782" s="19"/>
      <c r="D782" s="3"/>
      <c r="E782" s="149"/>
      <c r="F782" s="149"/>
      <c r="H782" s="3"/>
    </row>
    <row r="783" spans="3:8" s="186" customFormat="1" ht="12.75">
      <c r="C783" s="9"/>
      <c r="D783" s="3"/>
      <c r="E783" s="15"/>
      <c r="F783" s="3"/>
      <c r="H783" s="3"/>
    </row>
    <row r="784" spans="1:6" s="186" customFormat="1" ht="12.75">
      <c r="A784" s="382" t="s">
        <v>151</v>
      </c>
      <c r="B784" s="6" t="s">
        <v>259</v>
      </c>
      <c r="C784" s="7"/>
      <c r="D784" s="10"/>
      <c r="E784" s="16"/>
      <c r="F784" s="10">
        <f>SUM(F659:F783)</f>
        <v>0</v>
      </c>
    </row>
    <row r="785" spans="1:6" ht="12.75">
      <c r="A785" s="157"/>
      <c r="B785" s="156"/>
      <c r="C785" s="181"/>
      <c r="D785" s="155"/>
      <c r="E785" s="154"/>
      <c r="F785" s="154"/>
    </row>
    <row r="786" spans="1:8" ht="12.75">
      <c r="A786" s="177"/>
      <c r="B786" s="177"/>
      <c r="C786" s="176"/>
      <c r="D786" s="176"/>
      <c r="E786" s="175"/>
      <c r="F786" s="174"/>
      <c r="H786" s="2"/>
    </row>
    <row r="787" spans="1:8" ht="12.75">
      <c r="A787" s="1" t="s">
        <v>150</v>
      </c>
      <c r="B787" s="1" t="s">
        <v>43</v>
      </c>
      <c r="E787" s="15"/>
      <c r="H787" s="19"/>
    </row>
    <row r="788" spans="2:256" s="168" customFormat="1" ht="12.75">
      <c r="B788" s="173" t="s">
        <v>258</v>
      </c>
      <c r="C788" s="172"/>
      <c r="D788" s="171"/>
      <c r="E788" s="170"/>
      <c r="F788" s="170"/>
      <c r="G788" s="169"/>
      <c r="H788" s="169"/>
      <c r="I788" s="169"/>
      <c r="J788" s="169"/>
      <c r="K788" s="169"/>
      <c r="L788" s="169"/>
      <c r="M788" s="169"/>
      <c r="N788" s="169"/>
      <c r="O788" s="169"/>
      <c r="P788" s="169"/>
      <c r="Q788" s="169"/>
      <c r="R788" s="169"/>
      <c r="S788" s="169"/>
      <c r="T788" s="169"/>
      <c r="U788" s="169"/>
      <c r="V788" s="169"/>
      <c r="W788" s="169"/>
      <c r="X788" s="169"/>
      <c r="Y788" s="169"/>
      <c r="Z788" s="169"/>
      <c r="AA788" s="169"/>
      <c r="AB788" s="169"/>
      <c r="AC788" s="169"/>
      <c r="AD788" s="169"/>
      <c r="AE788" s="169"/>
      <c r="AF788" s="169"/>
      <c r="AG788" s="169"/>
      <c r="AH788" s="169"/>
      <c r="AI788" s="169"/>
      <c r="AJ788" s="169"/>
      <c r="AK788" s="169"/>
      <c r="AL788" s="169"/>
      <c r="AM788" s="169"/>
      <c r="AN788" s="169"/>
      <c r="AO788" s="169"/>
      <c r="AP788" s="169"/>
      <c r="AQ788" s="169"/>
      <c r="AR788" s="169"/>
      <c r="AS788" s="169"/>
      <c r="AT788" s="169"/>
      <c r="AU788" s="169"/>
      <c r="AV788" s="169"/>
      <c r="AW788" s="169"/>
      <c r="AX788" s="169"/>
      <c r="AY788" s="169"/>
      <c r="AZ788" s="169"/>
      <c r="BA788" s="169"/>
      <c r="BB788" s="169"/>
      <c r="BC788" s="169"/>
      <c r="BD788" s="169"/>
      <c r="BE788" s="169"/>
      <c r="BF788" s="169"/>
      <c r="BG788" s="169"/>
      <c r="BH788" s="169"/>
      <c r="BI788" s="169"/>
      <c r="BJ788" s="169"/>
      <c r="BK788" s="169"/>
      <c r="BL788" s="169"/>
      <c r="BM788" s="169"/>
      <c r="BN788" s="169"/>
      <c r="BO788" s="169"/>
      <c r="BP788" s="169"/>
      <c r="BQ788" s="169"/>
      <c r="BR788" s="169"/>
      <c r="BS788" s="169"/>
      <c r="BT788" s="169"/>
      <c r="BU788" s="169"/>
      <c r="BV788" s="169"/>
      <c r="BW788" s="169"/>
      <c r="BX788" s="169"/>
      <c r="BY788" s="169"/>
      <c r="BZ788" s="169"/>
      <c r="CA788" s="169"/>
      <c r="CB788" s="169"/>
      <c r="CC788" s="169"/>
      <c r="CD788" s="169"/>
      <c r="CE788" s="169"/>
      <c r="CF788" s="169"/>
      <c r="CG788" s="169"/>
      <c r="CH788" s="169"/>
      <c r="CI788" s="169"/>
      <c r="CJ788" s="169"/>
      <c r="CK788" s="169"/>
      <c r="CL788" s="169"/>
      <c r="CM788" s="169"/>
      <c r="CN788" s="169"/>
      <c r="CO788" s="169"/>
      <c r="CP788" s="169"/>
      <c r="CQ788" s="169"/>
      <c r="CR788" s="169"/>
      <c r="CS788" s="169"/>
      <c r="CT788" s="169"/>
      <c r="CU788" s="169"/>
      <c r="CV788" s="169"/>
      <c r="CW788" s="169"/>
      <c r="CX788" s="169"/>
      <c r="CY788" s="169"/>
      <c r="CZ788" s="169"/>
      <c r="DA788" s="169"/>
      <c r="DB788" s="169"/>
      <c r="DC788" s="169"/>
      <c r="DD788" s="169"/>
      <c r="DE788" s="169"/>
      <c r="DF788" s="169"/>
      <c r="DG788" s="169"/>
      <c r="DH788" s="169"/>
      <c r="DI788" s="169"/>
      <c r="DJ788" s="169"/>
      <c r="DK788" s="169"/>
      <c r="DL788" s="169"/>
      <c r="DM788" s="169"/>
      <c r="DN788" s="169"/>
      <c r="DO788" s="169"/>
      <c r="DP788" s="169"/>
      <c r="DQ788" s="169"/>
      <c r="DR788" s="169"/>
      <c r="DS788" s="169"/>
      <c r="DT788" s="169"/>
      <c r="DU788" s="169"/>
      <c r="DV788" s="169"/>
      <c r="DW788" s="169"/>
      <c r="DX788" s="169"/>
      <c r="DY788" s="169"/>
      <c r="DZ788" s="169"/>
      <c r="EA788" s="169"/>
      <c r="EB788" s="169"/>
      <c r="EC788" s="169"/>
      <c r="ED788" s="169"/>
      <c r="EE788" s="169"/>
      <c r="EF788" s="169"/>
      <c r="EG788" s="169"/>
      <c r="EH788" s="169"/>
      <c r="EI788" s="169"/>
      <c r="EJ788" s="169"/>
      <c r="EK788" s="169"/>
      <c r="EL788" s="169"/>
      <c r="EM788" s="169"/>
      <c r="EN788" s="169"/>
      <c r="EO788" s="169"/>
      <c r="EP788" s="169"/>
      <c r="EQ788" s="169"/>
      <c r="ER788" s="169"/>
      <c r="ES788" s="169"/>
      <c r="ET788" s="169"/>
      <c r="EU788" s="169"/>
      <c r="EV788" s="169"/>
      <c r="EW788" s="169"/>
      <c r="EX788" s="169"/>
      <c r="EY788" s="169"/>
      <c r="EZ788" s="169"/>
      <c r="FA788" s="169"/>
      <c r="FB788" s="169"/>
      <c r="FC788" s="169"/>
      <c r="FD788" s="169"/>
      <c r="FE788" s="169"/>
      <c r="FF788" s="169"/>
      <c r="FG788" s="169"/>
      <c r="FH788" s="169"/>
      <c r="FI788" s="169"/>
      <c r="FJ788" s="169"/>
      <c r="FK788" s="169"/>
      <c r="FL788" s="169"/>
      <c r="FM788" s="169"/>
      <c r="FN788" s="169"/>
      <c r="FO788" s="169"/>
      <c r="FP788" s="169"/>
      <c r="FQ788" s="169"/>
      <c r="FR788" s="169"/>
      <c r="FS788" s="169"/>
      <c r="FT788" s="169"/>
      <c r="FU788" s="169"/>
      <c r="FV788" s="169"/>
      <c r="FW788" s="169"/>
      <c r="FX788" s="169"/>
      <c r="FY788" s="169"/>
      <c r="FZ788" s="169"/>
      <c r="GA788" s="169"/>
      <c r="GB788" s="169"/>
      <c r="GC788" s="169"/>
      <c r="GD788" s="169"/>
      <c r="GE788" s="169"/>
      <c r="GF788" s="169"/>
      <c r="GG788" s="169"/>
      <c r="GH788" s="169"/>
      <c r="GI788" s="169"/>
      <c r="GJ788" s="169"/>
      <c r="GK788" s="169"/>
      <c r="GL788" s="169"/>
      <c r="GM788" s="169"/>
      <c r="GN788" s="169"/>
      <c r="GO788" s="169"/>
      <c r="GP788" s="169"/>
      <c r="GQ788" s="169"/>
      <c r="GR788" s="169"/>
      <c r="GS788" s="169"/>
      <c r="GT788" s="169"/>
      <c r="GU788" s="169"/>
      <c r="GV788" s="169"/>
      <c r="GW788" s="169"/>
      <c r="GX788" s="169"/>
      <c r="GY788" s="169"/>
      <c r="GZ788" s="169"/>
      <c r="HA788" s="169"/>
      <c r="HB788" s="169"/>
      <c r="HC788" s="169"/>
      <c r="HD788" s="169"/>
      <c r="HE788" s="169"/>
      <c r="HF788" s="169"/>
      <c r="HG788" s="169"/>
      <c r="HH788" s="169"/>
      <c r="HI788" s="169"/>
      <c r="HJ788" s="169"/>
      <c r="HK788" s="169"/>
      <c r="HL788" s="169"/>
      <c r="HM788" s="169"/>
      <c r="HN788" s="169"/>
      <c r="HO788" s="169"/>
      <c r="HP788" s="169"/>
      <c r="HQ788" s="169"/>
      <c r="HR788" s="169"/>
      <c r="HS788" s="169"/>
      <c r="HT788" s="169"/>
      <c r="HU788" s="169"/>
      <c r="HV788" s="169"/>
      <c r="HW788" s="169"/>
      <c r="HX788" s="169"/>
      <c r="HY788" s="169"/>
      <c r="HZ788" s="169"/>
      <c r="IA788" s="169"/>
      <c r="IB788" s="169"/>
      <c r="IC788" s="169"/>
      <c r="ID788" s="169"/>
      <c r="IE788" s="169"/>
      <c r="IF788" s="169"/>
      <c r="IG788" s="169"/>
      <c r="IH788" s="169"/>
      <c r="II788" s="169"/>
      <c r="IJ788" s="169"/>
      <c r="IK788" s="169"/>
      <c r="IL788" s="169"/>
      <c r="IM788" s="169"/>
      <c r="IN788" s="169"/>
      <c r="IO788" s="169"/>
      <c r="IP788" s="169"/>
      <c r="IQ788" s="169"/>
      <c r="IR788" s="169"/>
      <c r="IS788" s="169"/>
      <c r="IT788" s="169"/>
      <c r="IU788" s="169"/>
      <c r="IV788" s="169"/>
    </row>
    <row r="789" spans="2:256" s="166" customFormat="1" ht="54" customHeight="1">
      <c r="B789" s="418" t="s">
        <v>257</v>
      </c>
      <c r="C789" s="418"/>
      <c r="D789" s="418"/>
      <c r="E789" s="418"/>
      <c r="F789" s="418"/>
      <c r="G789" s="167"/>
      <c r="H789" s="167"/>
      <c r="I789" s="167"/>
      <c r="J789" s="167"/>
      <c r="K789" s="167"/>
      <c r="L789" s="167"/>
      <c r="M789" s="167"/>
      <c r="N789" s="167"/>
      <c r="O789" s="167"/>
      <c r="P789" s="167"/>
      <c r="Q789" s="167"/>
      <c r="R789" s="167"/>
      <c r="S789" s="167"/>
      <c r="T789" s="167"/>
      <c r="U789" s="167"/>
      <c r="V789" s="167"/>
      <c r="W789" s="167"/>
      <c r="X789" s="167"/>
      <c r="Y789" s="167"/>
      <c r="Z789" s="167"/>
      <c r="AA789" s="167"/>
      <c r="AB789" s="167"/>
      <c r="AC789" s="167"/>
      <c r="AD789" s="167"/>
      <c r="AE789" s="167"/>
      <c r="AF789" s="167"/>
      <c r="AG789" s="167"/>
      <c r="AH789" s="167"/>
      <c r="AI789" s="167"/>
      <c r="AJ789" s="167"/>
      <c r="AK789" s="167"/>
      <c r="AL789" s="167"/>
      <c r="AM789" s="167"/>
      <c r="AN789" s="167"/>
      <c r="AO789" s="167"/>
      <c r="AP789" s="167"/>
      <c r="AQ789" s="167"/>
      <c r="AR789" s="167"/>
      <c r="AS789" s="167"/>
      <c r="AT789" s="167"/>
      <c r="AU789" s="167"/>
      <c r="AV789" s="167"/>
      <c r="AW789" s="167"/>
      <c r="AX789" s="167"/>
      <c r="AY789" s="167"/>
      <c r="AZ789" s="167"/>
      <c r="BA789" s="167"/>
      <c r="BB789" s="167"/>
      <c r="BC789" s="167"/>
      <c r="BD789" s="167"/>
      <c r="BE789" s="167"/>
      <c r="BF789" s="167"/>
      <c r="BG789" s="167"/>
      <c r="BH789" s="167"/>
      <c r="BI789" s="167"/>
      <c r="BJ789" s="167"/>
      <c r="BK789" s="167"/>
      <c r="BL789" s="167"/>
      <c r="BM789" s="167"/>
      <c r="BN789" s="167"/>
      <c r="BO789" s="167"/>
      <c r="BP789" s="167"/>
      <c r="BQ789" s="167"/>
      <c r="BR789" s="167"/>
      <c r="BS789" s="167"/>
      <c r="BT789" s="167"/>
      <c r="BU789" s="167"/>
      <c r="BV789" s="167"/>
      <c r="BW789" s="167"/>
      <c r="BX789" s="167"/>
      <c r="BY789" s="167"/>
      <c r="BZ789" s="167"/>
      <c r="CA789" s="167"/>
      <c r="CB789" s="167"/>
      <c r="CC789" s="167"/>
      <c r="CD789" s="167"/>
      <c r="CE789" s="167"/>
      <c r="CF789" s="167"/>
      <c r="CG789" s="167"/>
      <c r="CH789" s="167"/>
      <c r="CI789" s="167"/>
      <c r="CJ789" s="167"/>
      <c r="CK789" s="167"/>
      <c r="CL789" s="167"/>
      <c r="CM789" s="167"/>
      <c r="CN789" s="167"/>
      <c r="CO789" s="167"/>
      <c r="CP789" s="167"/>
      <c r="CQ789" s="167"/>
      <c r="CR789" s="167"/>
      <c r="CS789" s="167"/>
      <c r="CT789" s="167"/>
      <c r="CU789" s="167"/>
      <c r="CV789" s="167"/>
      <c r="CW789" s="167"/>
      <c r="CX789" s="167"/>
      <c r="CY789" s="167"/>
      <c r="CZ789" s="167"/>
      <c r="DA789" s="167"/>
      <c r="DB789" s="167"/>
      <c r="DC789" s="167"/>
      <c r="DD789" s="167"/>
      <c r="DE789" s="167"/>
      <c r="DF789" s="167"/>
      <c r="DG789" s="167"/>
      <c r="DH789" s="167"/>
      <c r="DI789" s="167"/>
      <c r="DJ789" s="167"/>
      <c r="DK789" s="167"/>
      <c r="DL789" s="167"/>
      <c r="DM789" s="167"/>
      <c r="DN789" s="167"/>
      <c r="DO789" s="167"/>
      <c r="DP789" s="167"/>
      <c r="DQ789" s="167"/>
      <c r="DR789" s="167"/>
      <c r="DS789" s="167"/>
      <c r="DT789" s="167"/>
      <c r="DU789" s="167"/>
      <c r="DV789" s="167"/>
      <c r="DW789" s="167"/>
      <c r="DX789" s="167"/>
      <c r="DY789" s="167"/>
      <c r="DZ789" s="167"/>
      <c r="EA789" s="167"/>
      <c r="EB789" s="167"/>
      <c r="EC789" s="167"/>
      <c r="ED789" s="167"/>
      <c r="EE789" s="167"/>
      <c r="EF789" s="167"/>
      <c r="EG789" s="167"/>
      <c r="EH789" s="167"/>
      <c r="EI789" s="167"/>
      <c r="EJ789" s="167"/>
      <c r="EK789" s="167"/>
      <c r="EL789" s="167"/>
      <c r="EM789" s="167"/>
      <c r="EN789" s="167"/>
      <c r="EO789" s="167"/>
      <c r="EP789" s="167"/>
      <c r="EQ789" s="167"/>
      <c r="ER789" s="167"/>
      <c r="ES789" s="167"/>
      <c r="ET789" s="167"/>
      <c r="EU789" s="167"/>
      <c r="EV789" s="167"/>
      <c r="EW789" s="167"/>
      <c r="EX789" s="167"/>
      <c r="EY789" s="167"/>
      <c r="EZ789" s="167"/>
      <c r="FA789" s="167"/>
      <c r="FB789" s="167"/>
      <c r="FC789" s="167"/>
      <c r="FD789" s="167"/>
      <c r="FE789" s="167"/>
      <c r="FF789" s="167"/>
      <c r="FG789" s="167"/>
      <c r="FH789" s="167"/>
      <c r="FI789" s="167"/>
      <c r="FJ789" s="167"/>
      <c r="FK789" s="167"/>
      <c r="FL789" s="167"/>
      <c r="FM789" s="167"/>
      <c r="FN789" s="167"/>
      <c r="FO789" s="167"/>
      <c r="FP789" s="167"/>
      <c r="FQ789" s="167"/>
      <c r="FR789" s="167"/>
      <c r="FS789" s="167"/>
      <c r="FT789" s="167"/>
      <c r="FU789" s="167"/>
      <c r="FV789" s="167"/>
      <c r="FW789" s="167"/>
      <c r="FX789" s="167"/>
      <c r="FY789" s="167"/>
      <c r="FZ789" s="167"/>
      <c r="GA789" s="167"/>
      <c r="GB789" s="167"/>
      <c r="GC789" s="167"/>
      <c r="GD789" s="167"/>
      <c r="GE789" s="167"/>
      <c r="GF789" s="167"/>
      <c r="GG789" s="167"/>
      <c r="GH789" s="167"/>
      <c r="GI789" s="167"/>
      <c r="GJ789" s="167"/>
      <c r="GK789" s="167"/>
      <c r="GL789" s="167"/>
      <c r="GM789" s="167"/>
      <c r="GN789" s="167"/>
      <c r="GO789" s="167"/>
      <c r="GP789" s="167"/>
      <c r="GQ789" s="167"/>
      <c r="GR789" s="167"/>
      <c r="GS789" s="167"/>
      <c r="GT789" s="167"/>
      <c r="GU789" s="167"/>
      <c r="GV789" s="167"/>
      <c r="GW789" s="167"/>
      <c r="GX789" s="167"/>
      <c r="GY789" s="167"/>
      <c r="GZ789" s="167"/>
      <c r="HA789" s="167"/>
      <c r="HB789" s="167"/>
      <c r="HC789" s="167"/>
      <c r="HD789" s="167"/>
      <c r="HE789" s="167"/>
      <c r="HF789" s="167"/>
      <c r="HG789" s="167"/>
      <c r="HH789" s="167"/>
      <c r="HI789" s="167"/>
      <c r="HJ789" s="167"/>
      <c r="HK789" s="167"/>
      <c r="HL789" s="167"/>
      <c r="HM789" s="167"/>
      <c r="HN789" s="167"/>
      <c r="HO789" s="167"/>
      <c r="HP789" s="167"/>
      <c r="HQ789" s="167"/>
      <c r="HR789" s="167"/>
      <c r="HS789" s="167"/>
      <c r="HT789" s="167"/>
      <c r="HU789" s="167"/>
      <c r="HV789" s="167"/>
      <c r="HW789" s="167"/>
      <c r="HX789" s="167"/>
      <c r="HY789" s="167"/>
      <c r="HZ789" s="167"/>
      <c r="IA789" s="167"/>
      <c r="IB789" s="167"/>
      <c r="IC789" s="167"/>
      <c r="ID789" s="167"/>
      <c r="IE789" s="167"/>
      <c r="IF789" s="167"/>
      <c r="IG789" s="167"/>
      <c r="IH789" s="167"/>
      <c r="II789" s="167"/>
      <c r="IJ789" s="167"/>
      <c r="IK789" s="167"/>
      <c r="IL789" s="167"/>
      <c r="IM789" s="167"/>
      <c r="IN789" s="167"/>
      <c r="IO789" s="167"/>
      <c r="IP789" s="167"/>
      <c r="IQ789" s="167"/>
      <c r="IR789" s="167"/>
      <c r="IS789" s="167"/>
      <c r="IT789" s="167"/>
      <c r="IU789" s="167"/>
      <c r="IV789" s="167"/>
    </row>
    <row r="790" spans="2:256" s="158" customFormat="1" ht="15">
      <c r="B790" s="418" t="s">
        <v>256</v>
      </c>
      <c r="C790" s="418"/>
      <c r="D790" s="418"/>
      <c r="E790" s="418"/>
      <c r="F790" s="418"/>
      <c r="G790" s="159"/>
      <c r="H790" s="159"/>
      <c r="I790" s="159"/>
      <c r="J790" s="159"/>
      <c r="K790" s="159"/>
      <c r="L790" s="159"/>
      <c r="M790" s="159"/>
      <c r="N790" s="159"/>
      <c r="O790" s="159"/>
      <c r="P790" s="159"/>
      <c r="Q790" s="159"/>
      <c r="R790" s="159"/>
      <c r="S790" s="159"/>
      <c r="T790" s="159"/>
      <c r="U790" s="159"/>
      <c r="V790" s="159"/>
      <c r="W790" s="159"/>
      <c r="X790" s="159"/>
      <c r="Y790" s="159"/>
      <c r="Z790" s="159"/>
      <c r="AA790" s="159"/>
      <c r="AB790" s="159"/>
      <c r="AC790" s="159"/>
      <c r="AD790" s="159"/>
      <c r="AE790" s="159"/>
      <c r="AF790" s="159"/>
      <c r="AG790" s="159"/>
      <c r="AH790" s="159"/>
      <c r="AI790" s="159"/>
      <c r="AJ790" s="159"/>
      <c r="AK790" s="159"/>
      <c r="AL790" s="159"/>
      <c r="AM790" s="159"/>
      <c r="AN790" s="159"/>
      <c r="AO790" s="159"/>
      <c r="AP790" s="159"/>
      <c r="AQ790" s="159"/>
      <c r="AR790" s="159"/>
      <c r="AS790" s="159"/>
      <c r="AT790" s="159"/>
      <c r="AU790" s="159"/>
      <c r="AV790" s="159"/>
      <c r="AW790" s="159"/>
      <c r="AX790" s="159"/>
      <c r="AY790" s="159"/>
      <c r="AZ790" s="159"/>
      <c r="BA790" s="159"/>
      <c r="BB790" s="159"/>
      <c r="BC790" s="159"/>
      <c r="BD790" s="159"/>
      <c r="BE790" s="159"/>
      <c r="BF790" s="159"/>
      <c r="BG790" s="159"/>
      <c r="BH790" s="159"/>
      <c r="BI790" s="159"/>
      <c r="BJ790" s="159"/>
      <c r="BK790" s="159"/>
      <c r="BL790" s="159"/>
      <c r="BM790" s="159"/>
      <c r="BN790" s="159"/>
      <c r="BO790" s="159"/>
      <c r="BP790" s="159"/>
      <c r="BQ790" s="159"/>
      <c r="BR790" s="159"/>
      <c r="BS790" s="159"/>
      <c r="BT790" s="159"/>
      <c r="BU790" s="159"/>
      <c r="BV790" s="159"/>
      <c r="BW790" s="159"/>
      <c r="BX790" s="159"/>
      <c r="BY790" s="159"/>
      <c r="BZ790" s="159"/>
      <c r="CA790" s="159"/>
      <c r="CB790" s="159"/>
      <c r="CC790" s="159"/>
      <c r="CD790" s="159"/>
      <c r="CE790" s="159"/>
      <c r="CF790" s="159"/>
      <c r="CG790" s="159"/>
      <c r="CH790" s="159"/>
      <c r="CI790" s="159"/>
      <c r="CJ790" s="159"/>
      <c r="CK790" s="159"/>
      <c r="CL790" s="159"/>
      <c r="CM790" s="159"/>
      <c r="CN790" s="159"/>
      <c r="CO790" s="159"/>
      <c r="CP790" s="159"/>
      <c r="CQ790" s="159"/>
      <c r="CR790" s="159"/>
      <c r="CS790" s="159"/>
      <c r="CT790" s="159"/>
      <c r="CU790" s="159"/>
      <c r="CV790" s="159"/>
      <c r="CW790" s="159"/>
      <c r="CX790" s="159"/>
      <c r="CY790" s="159"/>
      <c r="CZ790" s="159"/>
      <c r="DA790" s="159"/>
      <c r="DB790" s="159"/>
      <c r="DC790" s="159"/>
      <c r="DD790" s="159"/>
      <c r="DE790" s="159"/>
      <c r="DF790" s="159"/>
      <c r="DG790" s="159"/>
      <c r="DH790" s="159"/>
      <c r="DI790" s="159"/>
      <c r="DJ790" s="159"/>
      <c r="DK790" s="159"/>
      <c r="DL790" s="159"/>
      <c r="DM790" s="159"/>
      <c r="DN790" s="159"/>
      <c r="DO790" s="159"/>
      <c r="DP790" s="159"/>
      <c r="DQ790" s="159"/>
      <c r="DR790" s="159"/>
      <c r="DS790" s="159"/>
      <c r="DT790" s="159"/>
      <c r="DU790" s="159"/>
      <c r="DV790" s="159"/>
      <c r="DW790" s="159"/>
      <c r="DX790" s="159"/>
      <c r="DY790" s="159"/>
      <c r="DZ790" s="159"/>
      <c r="EA790" s="159"/>
      <c r="EB790" s="159"/>
      <c r="EC790" s="159"/>
      <c r="ED790" s="159"/>
      <c r="EE790" s="159"/>
      <c r="EF790" s="159"/>
      <c r="EG790" s="159"/>
      <c r="EH790" s="159"/>
      <c r="EI790" s="159"/>
      <c r="EJ790" s="159"/>
      <c r="EK790" s="159"/>
      <c r="EL790" s="159"/>
      <c r="EM790" s="159"/>
      <c r="EN790" s="159"/>
      <c r="EO790" s="159"/>
      <c r="EP790" s="159"/>
      <c r="EQ790" s="159"/>
      <c r="ER790" s="159"/>
      <c r="ES790" s="159"/>
      <c r="ET790" s="159"/>
      <c r="EU790" s="159"/>
      <c r="EV790" s="159"/>
      <c r="EW790" s="159"/>
      <c r="EX790" s="159"/>
      <c r="EY790" s="159"/>
      <c r="EZ790" s="159"/>
      <c r="FA790" s="159"/>
      <c r="FB790" s="159"/>
      <c r="FC790" s="159"/>
      <c r="FD790" s="159"/>
      <c r="FE790" s="159"/>
      <c r="FF790" s="159"/>
      <c r="FG790" s="159"/>
      <c r="FH790" s="159"/>
      <c r="FI790" s="159"/>
      <c r="FJ790" s="159"/>
      <c r="FK790" s="159"/>
      <c r="FL790" s="159"/>
      <c r="FM790" s="159"/>
      <c r="FN790" s="159"/>
      <c r="FO790" s="159"/>
      <c r="FP790" s="159"/>
      <c r="FQ790" s="159"/>
      <c r="FR790" s="159"/>
      <c r="FS790" s="159"/>
      <c r="FT790" s="159"/>
      <c r="FU790" s="159"/>
      <c r="FV790" s="159"/>
      <c r="FW790" s="159"/>
      <c r="FX790" s="159"/>
      <c r="FY790" s="159"/>
      <c r="FZ790" s="159"/>
      <c r="GA790" s="159"/>
      <c r="GB790" s="159"/>
      <c r="GC790" s="159"/>
      <c r="GD790" s="159"/>
      <c r="GE790" s="159"/>
      <c r="GF790" s="159"/>
      <c r="GG790" s="159"/>
      <c r="GH790" s="159"/>
      <c r="GI790" s="159"/>
      <c r="GJ790" s="159"/>
      <c r="GK790" s="159"/>
      <c r="GL790" s="159"/>
      <c r="GM790" s="159"/>
      <c r="GN790" s="159"/>
      <c r="GO790" s="159"/>
      <c r="GP790" s="159"/>
      <c r="GQ790" s="159"/>
      <c r="GR790" s="159"/>
      <c r="GS790" s="159"/>
      <c r="GT790" s="159"/>
      <c r="GU790" s="159"/>
      <c r="GV790" s="159"/>
      <c r="GW790" s="159"/>
      <c r="GX790" s="159"/>
      <c r="GY790" s="159"/>
      <c r="GZ790" s="159"/>
      <c r="HA790" s="159"/>
      <c r="HB790" s="159"/>
      <c r="HC790" s="159"/>
      <c r="HD790" s="159"/>
      <c r="HE790" s="159"/>
      <c r="HF790" s="159"/>
      <c r="HG790" s="159"/>
      <c r="HH790" s="159"/>
      <c r="HI790" s="159"/>
      <c r="HJ790" s="159"/>
      <c r="HK790" s="159"/>
      <c r="HL790" s="159"/>
      <c r="HM790" s="159"/>
      <c r="HN790" s="159"/>
      <c r="HO790" s="159"/>
      <c r="HP790" s="159"/>
      <c r="HQ790" s="159"/>
      <c r="HR790" s="159"/>
      <c r="HS790" s="159"/>
      <c r="HT790" s="159"/>
      <c r="HU790" s="159"/>
      <c r="HV790" s="159"/>
      <c r="HW790" s="159"/>
      <c r="HX790" s="159"/>
      <c r="HY790" s="159"/>
      <c r="HZ790" s="159"/>
      <c r="IA790" s="159"/>
      <c r="IB790" s="159"/>
      <c r="IC790" s="159"/>
      <c r="ID790" s="159"/>
      <c r="IE790" s="159"/>
      <c r="IF790" s="159"/>
      <c r="IG790" s="159"/>
      <c r="IH790" s="159"/>
      <c r="II790" s="159"/>
      <c r="IJ790" s="159"/>
      <c r="IK790" s="159"/>
      <c r="IL790" s="159"/>
      <c r="IM790" s="159"/>
      <c r="IN790" s="159"/>
      <c r="IO790" s="159"/>
      <c r="IP790" s="159"/>
      <c r="IQ790" s="159"/>
      <c r="IR790" s="159"/>
      <c r="IS790" s="159"/>
      <c r="IT790" s="159"/>
      <c r="IU790" s="159"/>
      <c r="IV790" s="159"/>
    </row>
    <row r="791" spans="2:256" s="158" customFormat="1" ht="30" customHeight="1">
      <c r="B791" s="418" t="s">
        <v>255</v>
      </c>
      <c r="C791" s="418"/>
      <c r="D791" s="418"/>
      <c r="E791" s="418"/>
      <c r="F791" s="418"/>
      <c r="G791" s="159"/>
      <c r="H791" s="159"/>
      <c r="I791" s="159"/>
      <c r="J791" s="159"/>
      <c r="K791" s="159"/>
      <c r="L791" s="159"/>
      <c r="M791" s="159"/>
      <c r="N791" s="159"/>
      <c r="O791" s="159"/>
      <c r="P791" s="159"/>
      <c r="Q791" s="159"/>
      <c r="R791" s="159"/>
      <c r="S791" s="159"/>
      <c r="T791" s="159"/>
      <c r="U791" s="159"/>
      <c r="V791" s="159"/>
      <c r="W791" s="159"/>
      <c r="X791" s="159"/>
      <c r="Y791" s="159"/>
      <c r="Z791" s="159"/>
      <c r="AA791" s="159"/>
      <c r="AB791" s="159"/>
      <c r="AC791" s="159"/>
      <c r="AD791" s="159"/>
      <c r="AE791" s="159"/>
      <c r="AF791" s="159"/>
      <c r="AG791" s="159"/>
      <c r="AH791" s="159"/>
      <c r="AI791" s="159"/>
      <c r="AJ791" s="159"/>
      <c r="AK791" s="159"/>
      <c r="AL791" s="159"/>
      <c r="AM791" s="159"/>
      <c r="AN791" s="159"/>
      <c r="AO791" s="159"/>
      <c r="AP791" s="159"/>
      <c r="AQ791" s="159"/>
      <c r="AR791" s="159"/>
      <c r="AS791" s="159"/>
      <c r="AT791" s="159"/>
      <c r="AU791" s="159"/>
      <c r="AV791" s="159"/>
      <c r="AW791" s="159"/>
      <c r="AX791" s="159"/>
      <c r="AY791" s="159"/>
      <c r="AZ791" s="159"/>
      <c r="BA791" s="159"/>
      <c r="BB791" s="159"/>
      <c r="BC791" s="159"/>
      <c r="BD791" s="159"/>
      <c r="BE791" s="159"/>
      <c r="BF791" s="159"/>
      <c r="BG791" s="159"/>
      <c r="BH791" s="159"/>
      <c r="BI791" s="159"/>
      <c r="BJ791" s="159"/>
      <c r="BK791" s="159"/>
      <c r="BL791" s="159"/>
      <c r="BM791" s="159"/>
      <c r="BN791" s="159"/>
      <c r="BO791" s="159"/>
      <c r="BP791" s="159"/>
      <c r="BQ791" s="159"/>
      <c r="BR791" s="159"/>
      <c r="BS791" s="159"/>
      <c r="BT791" s="159"/>
      <c r="BU791" s="159"/>
      <c r="BV791" s="159"/>
      <c r="BW791" s="159"/>
      <c r="BX791" s="159"/>
      <c r="BY791" s="159"/>
      <c r="BZ791" s="159"/>
      <c r="CA791" s="159"/>
      <c r="CB791" s="159"/>
      <c r="CC791" s="159"/>
      <c r="CD791" s="159"/>
      <c r="CE791" s="159"/>
      <c r="CF791" s="159"/>
      <c r="CG791" s="159"/>
      <c r="CH791" s="159"/>
      <c r="CI791" s="159"/>
      <c r="CJ791" s="159"/>
      <c r="CK791" s="159"/>
      <c r="CL791" s="159"/>
      <c r="CM791" s="159"/>
      <c r="CN791" s="159"/>
      <c r="CO791" s="159"/>
      <c r="CP791" s="159"/>
      <c r="CQ791" s="159"/>
      <c r="CR791" s="159"/>
      <c r="CS791" s="159"/>
      <c r="CT791" s="159"/>
      <c r="CU791" s="159"/>
      <c r="CV791" s="159"/>
      <c r="CW791" s="159"/>
      <c r="CX791" s="159"/>
      <c r="CY791" s="159"/>
      <c r="CZ791" s="159"/>
      <c r="DA791" s="159"/>
      <c r="DB791" s="159"/>
      <c r="DC791" s="159"/>
      <c r="DD791" s="159"/>
      <c r="DE791" s="159"/>
      <c r="DF791" s="159"/>
      <c r="DG791" s="159"/>
      <c r="DH791" s="159"/>
      <c r="DI791" s="159"/>
      <c r="DJ791" s="159"/>
      <c r="DK791" s="159"/>
      <c r="DL791" s="159"/>
      <c r="DM791" s="159"/>
      <c r="DN791" s="159"/>
      <c r="DO791" s="159"/>
      <c r="DP791" s="159"/>
      <c r="DQ791" s="159"/>
      <c r="DR791" s="159"/>
      <c r="DS791" s="159"/>
      <c r="DT791" s="159"/>
      <c r="DU791" s="159"/>
      <c r="DV791" s="159"/>
      <c r="DW791" s="159"/>
      <c r="DX791" s="159"/>
      <c r="DY791" s="159"/>
      <c r="DZ791" s="159"/>
      <c r="EA791" s="159"/>
      <c r="EB791" s="159"/>
      <c r="EC791" s="159"/>
      <c r="ED791" s="159"/>
      <c r="EE791" s="159"/>
      <c r="EF791" s="159"/>
      <c r="EG791" s="159"/>
      <c r="EH791" s="159"/>
      <c r="EI791" s="159"/>
      <c r="EJ791" s="159"/>
      <c r="EK791" s="159"/>
      <c r="EL791" s="159"/>
      <c r="EM791" s="159"/>
      <c r="EN791" s="159"/>
      <c r="EO791" s="159"/>
      <c r="EP791" s="159"/>
      <c r="EQ791" s="159"/>
      <c r="ER791" s="159"/>
      <c r="ES791" s="159"/>
      <c r="ET791" s="159"/>
      <c r="EU791" s="159"/>
      <c r="EV791" s="159"/>
      <c r="EW791" s="159"/>
      <c r="EX791" s="159"/>
      <c r="EY791" s="159"/>
      <c r="EZ791" s="159"/>
      <c r="FA791" s="159"/>
      <c r="FB791" s="159"/>
      <c r="FC791" s="159"/>
      <c r="FD791" s="159"/>
      <c r="FE791" s="159"/>
      <c r="FF791" s="159"/>
      <c r="FG791" s="159"/>
      <c r="FH791" s="159"/>
      <c r="FI791" s="159"/>
      <c r="FJ791" s="159"/>
      <c r="FK791" s="159"/>
      <c r="FL791" s="159"/>
      <c r="FM791" s="159"/>
      <c r="FN791" s="159"/>
      <c r="FO791" s="159"/>
      <c r="FP791" s="159"/>
      <c r="FQ791" s="159"/>
      <c r="FR791" s="159"/>
      <c r="FS791" s="159"/>
      <c r="FT791" s="159"/>
      <c r="FU791" s="159"/>
      <c r="FV791" s="159"/>
      <c r="FW791" s="159"/>
      <c r="FX791" s="159"/>
      <c r="FY791" s="159"/>
      <c r="FZ791" s="159"/>
      <c r="GA791" s="159"/>
      <c r="GB791" s="159"/>
      <c r="GC791" s="159"/>
      <c r="GD791" s="159"/>
      <c r="GE791" s="159"/>
      <c r="GF791" s="159"/>
      <c r="GG791" s="159"/>
      <c r="GH791" s="159"/>
      <c r="GI791" s="159"/>
      <c r="GJ791" s="159"/>
      <c r="GK791" s="159"/>
      <c r="GL791" s="159"/>
      <c r="GM791" s="159"/>
      <c r="GN791" s="159"/>
      <c r="GO791" s="159"/>
      <c r="GP791" s="159"/>
      <c r="GQ791" s="159"/>
      <c r="GR791" s="159"/>
      <c r="GS791" s="159"/>
      <c r="GT791" s="159"/>
      <c r="GU791" s="159"/>
      <c r="GV791" s="159"/>
      <c r="GW791" s="159"/>
      <c r="GX791" s="159"/>
      <c r="GY791" s="159"/>
      <c r="GZ791" s="159"/>
      <c r="HA791" s="159"/>
      <c r="HB791" s="159"/>
      <c r="HC791" s="159"/>
      <c r="HD791" s="159"/>
      <c r="HE791" s="159"/>
      <c r="HF791" s="159"/>
      <c r="HG791" s="159"/>
      <c r="HH791" s="159"/>
      <c r="HI791" s="159"/>
      <c r="HJ791" s="159"/>
      <c r="HK791" s="159"/>
      <c r="HL791" s="159"/>
      <c r="HM791" s="159"/>
      <c r="HN791" s="159"/>
      <c r="HO791" s="159"/>
      <c r="HP791" s="159"/>
      <c r="HQ791" s="159"/>
      <c r="HR791" s="159"/>
      <c r="HS791" s="159"/>
      <c r="HT791" s="159"/>
      <c r="HU791" s="159"/>
      <c r="HV791" s="159"/>
      <c r="HW791" s="159"/>
      <c r="HX791" s="159"/>
      <c r="HY791" s="159"/>
      <c r="HZ791" s="159"/>
      <c r="IA791" s="159"/>
      <c r="IB791" s="159"/>
      <c r="IC791" s="159"/>
      <c r="ID791" s="159"/>
      <c r="IE791" s="159"/>
      <c r="IF791" s="159"/>
      <c r="IG791" s="159"/>
      <c r="IH791" s="159"/>
      <c r="II791" s="159"/>
      <c r="IJ791" s="159"/>
      <c r="IK791" s="159"/>
      <c r="IL791" s="159"/>
      <c r="IM791" s="159"/>
      <c r="IN791" s="159"/>
      <c r="IO791" s="159"/>
      <c r="IP791" s="159"/>
      <c r="IQ791" s="159"/>
      <c r="IR791" s="159"/>
      <c r="IS791" s="159"/>
      <c r="IT791" s="159"/>
      <c r="IU791" s="159"/>
      <c r="IV791" s="159"/>
    </row>
    <row r="792" spans="2:256" s="158" customFormat="1" ht="12.75" customHeight="1">
      <c r="B792" s="165"/>
      <c r="C792" s="163"/>
      <c r="D792" s="165"/>
      <c r="E792" s="161"/>
      <c r="F792" s="161"/>
      <c r="G792" s="159"/>
      <c r="H792" s="159"/>
      <c r="I792" s="159"/>
      <c r="J792" s="159"/>
      <c r="K792" s="159"/>
      <c r="L792" s="159"/>
      <c r="M792" s="159"/>
      <c r="N792" s="159"/>
      <c r="O792" s="159"/>
      <c r="P792" s="159"/>
      <c r="Q792" s="159"/>
      <c r="R792" s="159"/>
      <c r="S792" s="159"/>
      <c r="T792" s="159"/>
      <c r="U792" s="159"/>
      <c r="V792" s="159"/>
      <c r="W792" s="159"/>
      <c r="X792" s="159"/>
      <c r="Y792" s="159"/>
      <c r="Z792" s="159"/>
      <c r="AA792" s="159"/>
      <c r="AB792" s="159"/>
      <c r="AC792" s="159"/>
      <c r="AD792" s="159"/>
      <c r="AE792" s="159"/>
      <c r="AF792" s="159"/>
      <c r="AG792" s="159"/>
      <c r="AH792" s="159"/>
      <c r="AI792" s="159"/>
      <c r="AJ792" s="159"/>
      <c r="AK792" s="159"/>
      <c r="AL792" s="159"/>
      <c r="AM792" s="159"/>
      <c r="AN792" s="159"/>
      <c r="AO792" s="159"/>
      <c r="AP792" s="159"/>
      <c r="AQ792" s="159"/>
      <c r="AR792" s="159"/>
      <c r="AS792" s="159"/>
      <c r="AT792" s="159"/>
      <c r="AU792" s="159"/>
      <c r="AV792" s="159"/>
      <c r="AW792" s="159"/>
      <c r="AX792" s="159"/>
      <c r="AY792" s="159"/>
      <c r="AZ792" s="159"/>
      <c r="BA792" s="159"/>
      <c r="BB792" s="159"/>
      <c r="BC792" s="159"/>
      <c r="BD792" s="159"/>
      <c r="BE792" s="159"/>
      <c r="BF792" s="159"/>
      <c r="BG792" s="159"/>
      <c r="BH792" s="159"/>
      <c r="BI792" s="159"/>
      <c r="BJ792" s="159"/>
      <c r="BK792" s="159"/>
      <c r="BL792" s="159"/>
      <c r="BM792" s="159"/>
      <c r="BN792" s="159"/>
      <c r="BO792" s="159"/>
      <c r="BP792" s="159"/>
      <c r="BQ792" s="159"/>
      <c r="BR792" s="159"/>
      <c r="BS792" s="159"/>
      <c r="BT792" s="159"/>
      <c r="BU792" s="159"/>
      <c r="BV792" s="159"/>
      <c r="BW792" s="159"/>
      <c r="BX792" s="159"/>
      <c r="BY792" s="159"/>
      <c r="BZ792" s="159"/>
      <c r="CA792" s="159"/>
      <c r="CB792" s="159"/>
      <c r="CC792" s="159"/>
      <c r="CD792" s="159"/>
      <c r="CE792" s="159"/>
      <c r="CF792" s="159"/>
      <c r="CG792" s="159"/>
      <c r="CH792" s="159"/>
      <c r="CI792" s="159"/>
      <c r="CJ792" s="159"/>
      <c r="CK792" s="159"/>
      <c r="CL792" s="159"/>
      <c r="CM792" s="159"/>
      <c r="CN792" s="159"/>
      <c r="CO792" s="159"/>
      <c r="CP792" s="159"/>
      <c r="CQ792" s="159"/>
      <c r="CR792" s="159"/>
      <c r="CS792" s="159"/>
      <c r="CT792" s="159"/>
      <c r="CU792" s="159"/>
      <c r="CV792" s="159"/>
      <c r="CW792" s="159"/>
      <c r="CX792" s="159"/>
      <c r="CY792" s="159"/>
      <c r="CZ792" s="159"/>
      <c r="DA792" s="159"/>
      <c r="DB792" s="159"/>
      <c r="DC792" s="159"/>
      <c r="DD792" s="159"/>
      <c r="DE792" s="159"/>
      <c r="DF792" s="159"/>
      <c r="DG792" s="159"/>
      <c r="DH792" s="159"/>
      <c r="DI792" s="159"/>
      <c r="DJ792" s="159"/>
      <c r="DK792" s="159"/>
      <c r="DL792" s="159"/>
      <c r="DM792" s="159"/>
      <c r="DN792" s="159"/>
      <c r="DO792" s="159"/>
      <c r="DP792" s="159"/>
      <c r="DQ792" s="159"/>
      <c r="DR792" s="159"/>
      <c r="DS792" s="159"/>
      <c r="DT792" s="159"/>
      <c r="DU792" s="159"/>
      <c r="DV792" s="159"/>
      <c r="DW792" s="159"/>
      <c r="DX792" s="159"/>
      <c r="DY792" s="159"/>
      <c r="DZ792" s="159"/>
      <c r="EA792" s="159"/>
      <c r="EB792" s="159"/>
      <c r="EC792" s="159"/>
      <c r="ED792" s="159"/>
      <c r="EE792" s="159"/>
      <c r="EF792" s="159"/>
      <c r="EG792" s="159"/>
      <c r="EH792" s="159"/>
      <c r="EI792" s="159"/>
      <c r="EJ792" s="159"/>
      <c r="EK792" s="159"/>
      <c r="EL792" s="159"/>
      <c r="EM792" s="159"/>
      <c r="EN792" s="159"/>
      <c r="EO792" s="159"/>
      <c r="EP792" s="159"/>
      <c r="EQ792" s="159"/>
      <c r="ER792" s="159"/>
      <c r="ES792" s="159"/>
      <c r="ET792" s="159"/>
      <c r="EU792" s="159"/>
      <c r="EV792" s="159"/>
      <c r="EW792" s="159"/>
      <c r="EX792" s="159"/>
      <c r="EY792" s="159"/>
      <c r="EZ792" s="159"/>
      <c r="FA792" s="159"/>
      <c r="FB792" s="159"/>
      <c r="FC792" s="159"/>
      <c r="FD792" s="159"/>
      <c r="FE792" s="159"/>
      <c r="FF792" s="159"/>
      <c r="FG792" s="159"/>
      <c r="FH792" s="159"/>
      <c r="FI792" s="159"/>
      <c r="FJ792" s="159"/>
      <c r="FK792" s="159"/>
      <c r="FL792" s="159"/>
      <c r="FM792" s="159"/>
      <c r="FN792" s="159"/>
      <c r="FO792" s="159"/>
      <c r="FP792" s="159"/>
      <c r="FQ792" s="159"/>
      <c r="FR792" s="159"/>
      <c r="FS792" s="159"/>
      <c r="FT792" s="159"/>
      <c r="FU792" s="159"/>
      <c r="FV792" s="159"/>
      <c r="FW792" s="159"/>
      <c r="FX792" s="159"/>
      <c r="FY792" s="159"/>
      <c r="FZ792" s="159"/>
      <c r="GA792" s="159"/>
      <c r="GB792" s="159"/>
      <c r="GC792" s="159"/>
      <c r="GD792" s="159"/>
      <c r="GE792" s="159"/>
      <c r="GF792" s="159"/>
      <c r="GG792" s="159"/>
      <c r="GH792" s="159"/>
      <c r="GI792" s="159"/>
      <c r="GJ792" s="159"/>
      <c r="GK792" s="159"/>
      <c r="GL792" s="159"/>
      <c r="GM792" s="159"/>
      <c r="GN792" s="159"/>
      <c r="GO792" s="159"/>
      <c r="GP792" s="159"/>
      <c r="GQ792" s="159"/>
      <c r="GR792" s="159"/>
      <c r="GS792" s="159"/>
      <c r="GT792" s="159"/>
      <c r="GU792" s="159"/>
      <c r="GV792" s="159"/>
      <c r="GW792" s="159"/>
      <c r="GX792" s="159"/>
      <c r="GY792" s="159"/>
      <c r="GZ792" s="159"/>
      <c r="HA792" s="159"/>
      <c r="HB792" s="159"/>
      <c r="HC792" s="159"/>
      <c r="HD792" s="159"/>
      <c r="HE792" s="159"/>
      <c r="HF792" s="159"/>
      <c r="HG792" s="159"/>
      <c r="HH792" s="159"/>
      <c r="HI792" s="159"/>
      <c r="HJ792" s="159"/>
      <c r="HK792" s="159"/>
      <c r="HL792" s="159"/>
      <c r="HM792" s="159"/>
      <c r="HN792" s="159"/>
      <c r="HO792" s="159"/>
      <c r="HP792" s="159"/>
      <c r="HQ792" s="159"/>
      <c r="HR792" s="159"/>
      <c r="HS792" s="159"/>
      <c r="HT792" s="159"/>
      <c r="HU792" s="159"/>
      <c r="HV792" s="159"/>
      <c r="HW792" s="159"/>
      <c r="HX792" s="159"/>
      <c r="HY792" s="159"/>
      <c r="HZ792" s="159"/>
      <c r="IA792" s="159"/>
      <c r="IB792" s="159"/>
      <c r="IC792" s="159"/>
      <c r="ID792" s="159"/>
      <c r="IE792" s="159"/>
      <c r="IF792" s="159"/>
      <c r="IG792" s="159"/>
      <c r="IH792" s="159"/>
      <c r="II792" s="159"/>
      <c r="IJ792" s="159"/>
      <c r="IK792" s="159"/>
      <c r="IL792" s="159"/>
      <c r="IM792" s="159"/>
      <c r="IN792" s="159"/>
      <c r="IO792" s="159"/>
      <c r="IP792" s="159"/>
      <c r="IQ792" s="159"/>
      <c r="IR792" s="159"/>
      <c r="IS792" s="159"/>
      <c r="IT792" s="159"/>
      <c r="IU792" s="159"/>
      <c r="IV792" s="159"/>
    </row>
    <row r="793" spans="2:256" s="158" customFormat="1" ht="15">
      <c r="B793" s="418" t="s">
        <v>254</v>
      </c>
      <c r="C793" s="418"/>
      <c r="D793" s="418"/>
      <c r="E793" s="418"/>
      <c r="F793" s="418"/>
      <c r="G793" s="159"/>
      <c r="H793" s="159"/>
      <c r="I793" s="159"/>
      <c r="J793" s="159"/>
      <c r="K793" s="159"/>
      <c r="L793" s="159"/>
      <c r="M793" s="159"/>
      <c r="N793" s="159"/>
      <c r="O793" s="159"/>
      <c r="P793" s="159"/>
      <c r="Q793" s="159"/>
      <c r="R793" s="159"/>
      <c r="S793" s="159"/>
      <c r="T793" s="159"/>
      <c r="U793" s="159"/>
      <c r="V793" s="159"/>
      <c r="W793" s="159"/>
      <c r="X793" s="159"/>
      <c r="Y793" s="159"/>
      <c r="Z793" s="159"/>
      <c r="AA793" s="159"/>
      <c r="AB793" s="159"/>
      <c r="AC793" s="159"/>
      <c r="AD793" s="159"/>
      <c r="AE793" s="159"/>
      <c r="AF793" s="159"/>
      <c r="AG793" s="159"/>
      <c r="AH793" s="159"/>
      <c r="AI793" s="159"/>
      <c r="AJ793" s="159"/>
      <c r="AK793" s="159"/>
      <c r="AL793" s="159"/>
      <c r="AM793" s="159"/>
      <c r="AN793" s="159"/>
      <c r="AO793" s="159"/>
      <c r="AP793" s="159"/>
      <c r="AQ793" s="159"/>
      <c r="AR793" s="159"/>
      <c r="AS793" s="159"/>
      <c r="AT793" s="159"/>
      <c r="AU793" s="159"/>
      <c r="AV793" s="159"/>
      <c r="AW793" s="159"/>
      <c r="AX793" s="159"/>
      <c r="AY793" s="159"/>
      <c r="AZ793" s="159"/>
      <c r="BA793" s="159"/>
      <c r="BB793" s="159"/>
      <c r="BC793" s="159"/>
      <c r="BD793" s="159"/>
      <c r="BE793" s="159"/>
      <c r="BF793" s="159"/>
      <c r="BG793" s="159"/>
      <c r="BH793" s="159"/>
      <c r="BI793" s="159"/>
      <c r="BJ793" s="159"/>
      <c r="BK793" s="159"/>
      <c r="BL793" s="159"/>
      <c r="BM793" s="159"/>
      <c r="BN793" s="159"/>
      <c r="BO793" s="159"/>
      <c r="BP793" s="159"/>
      <c r="BQ793" s="159"/>
      <c r="BR793" s="159"/>
      <c r="BS793" s="159"/>
      <c r="BT793" s="159"/>
      <c r="BU793" s="159"/>
      <c r="BV793" s="159"/>
      <c r="BW793" s="159"/>
      <c r="BX793" s="159"/>
      <c r="BY793" s="159"/>
      <c r="BZ793" s="159"/>
      <c r="CA793" s="159"/>
      <c r="CB793" s="159"/>
      <c r="CC793" s="159"/>
      <c r="CD793" s="159"/>
      <c r="CE793" s="159"/>
      <c r="CF793" s="159"/>
      <c r="CG793" s="159"/>
      <c r="CH793" s="159"/>
      <c r="CI793" s="159"/>
      <c r="CJ793" s="159"/>
      <c r="CK793" s="159"/>
      <c r="CL793" s="159"/>
      <c r="CM793" s="159"/>
      <c r="CN793" s="159"/>
      <c r="CO793" s="159"/>
      <c r="CP793" s="159"/>
      <c r="CQ793" s="159"/>
      <c r="CR793" s="159"/>
      <c r="CS793" s="159"/>
      <c r="CT793" s="159"/>
      <c r="CU793" s="159"/>
      <c r="CV793" s="159"/>
      <c r="CW793" s="159"/>
      <c r="CX793" s="159"/>
      <c r="CY793" s="159"/>
      <c r="CZ793" s="159"/>
      <c r="DA793" s="159"/>
      <c r="DB793" s="159"/>
      <c r="DC793" s="159"/>
      <c r="DD793" s="159"/>
      <c r="DE793" s="159"/>
      <c r="DF793" s="159"/>
      <c r="DG793" s="159"/>
      <c r="DH793" s="159"/>
      <c r="DI793" s="159"/>
      <c r="DJ793" s="159"/>
      <c r="DK793" s="159"/>
      <c r="DL793" s="159"/>
      <c r="DM793" s="159"/>
      <c r="DN793" s="159"/>
      <c r="DO793" s="159"/>
      <c r="DP793" s="159"/>
      <c r="DQ793" s="159"/>
      <c r="DR793" s="159"/>
      <c r="DS793" s="159"/>
      <c r="DT793" s="159"/>
      <c r="DU793" s="159"/>
      <c r="DV793" s="159"/>
      <c r="DW793" s="159"/>
      <c r="DX793" s="159"/>
      <c r="DY793" s="159"/>
      <c r="DZ793" s="159"/>
      <c r="EA793" s="159"/>
      <c r="EB793" s="159"/>
      <c r="EC793" s="159"/>
      <c r="ED793" s="159"/>
      <c r="EE793" s="159"/>
      <c r="EF793" s="159"/>
      <c r="EG793" s="159"/>
      <c r="EH793" s="159"/>
      <c r="EI793" s="159"/>
      <c r="EJ793" s="159"/>
      <c r="EK793" s="159"/>
      <c r="EL793" s="159"/>
      <c r="EM793" s="159"/>
      <c r="EN793" s="159"/>
      <c r="EO793" s="159"/>
      <c r="EP793" s="159"/>
      <c r="EQ793" s="159"/>
      <c r="ER793" s="159"/>
      <c r="ES793" s="159"/>
      <c r="ET793" s="159"/>
      <c r="EU793" s="159"/>
      <c r="EV793" s="159"/>
      <c r="EW793" s="159"/>
      <c r="EX793" s="159"/>
      <c r="EY793" s="159"/>
      <c r="EZ793" s="159"/>
      <c r="FA793" s="159"/>
      <c r="FB793" s="159"/>
      <c r="FC793" s="159"/>
      <c r="FD793" s="159"/>
      <c r="FE793" s="159"/>
      <c r="FF793" s="159"/>
      <c r="FG793" s="159"/>
      <c r="FH793" s="159"/>
      <c r="FI793" s="159"/>
      <c r="FJ793" s="159"/>
      <c r="FK793" s="159"/>
      <c r="FL793" s="159"/>
      <c r="FM793" s="159"/>
      <c r="FN793" s="159"/>
      <c r="FO793" s="159"/>
      <c r="FP793" s="159"/>
      <c r="FQ793" s="159"/>
      <c r="FR793" s="159"/>
      <c r="FS793" s="159"/>
      <c r="FT793" s="159"/>
      <c r="FU793" s="159"/>
      <c r="FV793" s="159"/>
      <c r="FW793" s="159"/>
      <c r="FX793" s="159"/>
      <c r="FY793" s="159"/>
      <c r="FZ793" s="159"/>
      <c r="GA793" s="159"/>
      <c r="GB793" s="159"/>
      <c r="GC793" s="159"/>
      <c r="GD793" s="159"/>
      <c r="GE793" s="159"/>
      <c r="GF793" s="159"/>
      <c r="GG793" s="159"/>
      <c r="GH793" s="159"/>
      <c r="GI793" s="159"/>
      <c r="GJ793" s="159"/>
      <c r="GK793" s="159"/>
      <c r="GL793" s="159"/>
      <c r="GM793" s="159"/>
      <c r="GN793" s="159"/>
      <c r="GO793" s="159"/>
      <c r="GP793" s="159"/>
      <c r="GQ793" s="159"/>
      <c r="GR793" s="159"/>
      <c r="GS793" s="159"/>
      <c r="GT793" s="159"/>
      <c r="GU793" s="159"/>
      <c r="GV793" s="159"/>
      <c r="GW793" s="159"/>
      <c r="GX793" s="159"/>
      <c r="GY793" s="159"/>
      <c r="GZ793" s="159"/>
      <c r="HA793" s="159"/>
      <c r="HB793" s="159"/>
      <c r="HC793" s="159"/>
      <c r="HD793" s="159"/>
      <c r="HE793" s="159"/>
      <c r="HF793" s="159"/>
      <c r="HG793" s="159"/>
      <c r="HH793" s="159"/>
      <c r="HI793" s="159"/>
      <c r="HJ793" s="159"/>
      <c r="HK793" s="159"/>
      <c r="HL793" s="159"/>
      <c r="HM793" s="159"/>
      <c r="HN793" s="159"/>
      <c r="HO793" s="159"/>
      <c r="HP793" s="159"/>
      <c r="HQ793" s="159"/>
      <c r="HR793" s="159"/>
      <c r="HS793" s="159"/>
      <c r="HT793" s="159"/>
      <c r="HU793" s="159"/>
      <c r="HV793" s="159"/>
      <c r="HW793" s="159"/>
      <c r="HX793" s="159"/>
      <c r="HY793" s="159"/>
      <c r="HZ793" s="159"/>
      <c r="IA793" s="159"/>
      <c r="IB793" s="159"/>
      <c r="IC793" s="159"/>
      <c r="ID793" s="159"/>
      <c r="IE793" s="159"/>
      <c r="IF793" s="159"/>
      <c r="IG793" s="159"/>
      <c r="IH793" s="159"/>
      <c r="II793" s="159"/>
      <c r="IJ793" s="159"/>
      <c r="IK793" s="159"/>
      <c r="IL793" s="159"/>
      <c r="IM793" s="159"/>
      <c r="IN793" s="159"/>
      <c r="IO793" s="159"/>
      <c r="IP793" s="159"/>
      <c r="IQ793" s="159"/>
      <c r="IR793" s="159"/>
      <c r="IS793" s="159"/>
      <c r="IT793" s="159"/>
      <c r="IU793" s="159"/>
      <c r="IV793" s="159"/>
    </row>
    <row r="794" spans="2:256" s="158" customFormat="1" ht="42" customHeight="1">
      <c r="B794" s="418" t="s">
        <v>253</v>
      </c>
      <c r="C794" s="418"/>
      <c r="D794" s="418"/>
      <c r="E794" s="418"/>
      <c r="F794" s="418"/>
      <c r="G794" s="159"/>
      <c r="H794" s="159"/>
      <c r="I794" s="159"/>
      <c r="J794" s="159"/>
      <c r="K794" s="159"/>
      <c r="L794" s="159"/>
      <c r="M794" s="159"/>
      <c r="N794" s="159"/>
      <c r="O794" s="159"/>
      <c r="P794" s="159"/>
      <c r="Q794" s="159"/>
      <c r="R794" s="159"/>
      <c r="S794" s="159"/>
      <c r="T794" s="159"/>
      <c r="U794" s="159"/>
      <c r="V794" s="159"/>
      <c r="W794" s="159"/>
      <c r="X794" s="159"/>
      <c r="Y794" s="159"/>
      <c r="Z794" s="159"/>
      <c r="AA794" s="159"/>
      <c r="AB794" s="159"/>
      <c r="AC794" s="159"/>
      <c r="AD794" s="159"/>
      <c r="AE794" s="159"/>
      <c r="AF794" s="159"/>
      <c r="AG794" s="159"/>
      <c r="AH794" s="159"/>
      <c r="AI794" s="159"/>
      <c r="AJ794" s="159"/>
      <c r="AK794" s="159"/>
      <c r="AL794" s="159"/>
      <c r="AM794" s="159"/>
      <c r="AN794" s="159"/>
      <c r="AO794" s="159"/>
      <c r="AP794" s="159"/>
      <c r="AQ794" s="159"/>
      <c r="AR794" s="159"/>
      <c r="AS794" s="159"/>
      <c r="AT794" s="159"/>
      <c r="AU794" s="159"/>
      <c r="AV794" s="159"/>
      <c r="AW794" s="159"/>
      <c r="AX794" s="159"/>
      <c r="AY794" s="159"/>
      <c r="AZ794" s="159"/>
      <c r="BA794" s="159"/>
      <c r="BB794" s="159"/>
      <c r="BC794" s="159"/>
      <c r="BD794" s="159"/>
      <c r="BE794" s="159"/>
      <c r="BF794" s="159"/>
      <c r="BG794" s="159"/>
      <c r="BH794" s="159"/>
      <c r="BI794" s="159"/>
      <c r="BJ794" s="159"/>
      <c r="BK794" s="159"/>
      <c r="BL794" s="159"/>
      <c r="BM794" s="159"/>
      <c r="BN794" s="159"/>
      <c r="BO794" s="159"/>
      <c r="BP794" s="159"/>
      <c r="BQ794" s="159"/>
      <c r="BR794" s="159"/>
      <c r="BS794" s="159"/>
      <c r="BT794" s="159"/>
      <c r="BU794" s="159"/>
      <c r="BV794" s="159"/>
      <c r="BW794" s="159"/>
      <c r="BX794" s="159"/>
      <c r="BY794" s="159"/>
      <c r="BZ794" s="159"/>
      <c r="CA794" s="159"/>
      <c r="CB794" s="159"/>
      <c r="CC794" s="159"/>
      <c r="CD794" s="159"/>
      <c r="CE794" s="159"/>
      <c r="CF794" s="159"/>
      <c r="CG794" s="159"/>
      <c r="CH794" s="159"/>
      <c r="CI794" s="159"/>
      <c r="CJ794" s="159"/>
      <c r="CK794" s="159"/>
      <c r="CL794" s="159"/>
      <c r="CM794" s="159"/>
      <c r="CN794" s="159"/>
      <c r="CO794" s="159"/>
      <c r="CP794" s="159"/>
      <c r="CQ794" s="159"/>
      <c r="CR794" s="159"/>
      <c r="CS794" s="159"/>
      <c r="CT794" s="159"/>
      <c r="CU794" s="159"/>
      <c r="CV794" s="159"/>
      <c r="CW794" s="159"/>
      <c r="CX794" s="159"/>
      <c r="CY794" s="159"/>
      <c r="CZ794" s="159"/>
      <c r="DA794" s="159"/>
      <c r="DB794" s="159"/>
      <c r="DC794" s="159"/>
      <c r="DD794" s="159"/>
      <c r="DE794" s="159"/>
      <c r="DF794" s="159"/>
      <c r="DG794" s="159"/>
      <c r="DH794" s="159"/>
      <c r="DI794" s="159"/>
      <c r="DJ794" s="159"/>
      <c r="DK794" s="159"/>
      <c r="DL794" s="159"/>
      <c r="DM794" s="159"/>
      <c r="DN794" s="159"/>
      <c r="DO794" s="159"/>
      <c r="DP794" s="159"/>
      <c r="DQ794" s="159"/>
      <c r="DR794" s="159"/>
      <c r="DS794" s="159"/>
      <c r="DT794" s="159"/>
      <c r="DU794" s="159"/>
      <c r="DV794" s="159"/>
      <c r="DW794" s="159"/>
      <c r="DX794" s="159"/>
      <c r="DY794" s="159"/>
      <c r="DZ794" s="159"/>
      <c r="EA794" s="159"/>
      <c r="EB794" s="159"/>
      <c r="EC794" s="159"/>
      <c r="ED794" s="159"/>
      <c r="EE794" s="159"/>
      <c r="EF794" s="159"/>
      <c r="EG794" s="159"/>
      <c r="EH794" s="159"/>
      <c r="EI794" s="159"/>
      <c r="EJ794" s="159"/>
      <c r="EK794" s="159"/>
      <c r="EL794" s="159"/>
      <c r="EM794" s="159"/>
      <c r="EN794" s="159"/>
      <c r="EO794" s="159"/>
      <c r="EP794" s="159"/>
      <c r="EQ794" s="159"/>
      <c r="ER794" s="159"/>
      <c r="ES794" s="159"/>
      <c r="ET794" s="159"/>
      <c r="EU794" s="159"/>
      <c r="EV794" s="159"/>
      <c r="EW794" s="159"/>
      <c r="EX794" s="159"/>
      <c r="EY794" s="159"/>
      <c r="EZ794" s="159"/>
      <c r="FA794" s="159"/>
      <c r="FB794" s="159"/>
      <c r="FC794" s="159"/>
      <c r="FD794" s="159"/>
      <c r="FE794" s="159"/>
      <c r="FF794" s="159"/>
      <c r="FG794" s="159"/>
      <c r="FH794" s="159"/>
      <c r="FI794" s="159"/>
      <c r="FJ794" s="159"/>
      <c r="FK794" s="159"/>
      <c r="FL794" s="159"/>
      <c r="FM794" s="159"/>
      <c r="FN794" s="159"/>
      <c r="FO794" s="159"/>
      <c r="FP794" s="159"/>
      <c r="FQ794" s="159"/>
      <c r="FR794" s="159"/>
      <c r="FS794" s="159"/>
      <c r="FT794" s="159"/>
      <c r="FU794" s="159"/>
      <c r="FV794" s="159"/>
      <c r="FW794" s="159"/>
      <c r="FX794" s="159"/>
      <c r="FY794" s="159"/>
      <c r="FZ794" s="159"/>
      <c r="GA794" s="159"/>
      <c r="GB794" s="159"/>
      <c r="GC794" s="159"/>
      <c r="GD794" s="159"/>
      <c r="GE794" s="159"/>
      <c r="GF794" s="159"/>
      <c r="GG794" s="159"/>
      <c r="GH794" s="159"/>
      <c r="GI794" s="159"/>
      <c r="GJ794" s="159"/>
      <c r="GK794" s="159"/>
      <c r="GL794" s="159"/>
      <c r="GM794" s="159"/>
      <c r="GN794" s="159"/>
      <c r="GO794" s="159"/>
      <c r="GP794" s="159"/>
      <c r="GQ794" s="159"/>
      <c r="GR794" s="159"/>
      <c r="GS794" s="159"/>
      <c r="GT794" s="159"/>
      <c r="GU794" s="159"/>
      <c r="GV794" s="159"/>
      <c r="GW794" s="159"/>
      <c r="GX794" s="159"/>
      <c r="GY794" s="159"/>
      <c r="GZ794" s="159"/>
      <c r="HA794" s="159"/>
      <c r="HB794" s="159"/>
      <c r="HC794" s="159"/>
      <c r="HD794" s="159"/>
      <c r="HE794" s="159"/>
      <c r="HF794" s="159"/>
      <c r="HG794" s="159"/>
      <c r="HH794" s="159"/>
      <c r="HI794" s="159"/>
      <c r="HJ794" s="159"/>
      <c r="HK794" s="159"/>
      <c r="HL794" s="159"/>
      <c r="HM794" s="159"/>
      <c r="HN794" s="159"/>
      <c r="HO794" s="159"/>
      <c r="HP794" s="159"/>
      <c r="HQ794" s="159"/>
      <c r="HR794" s="159"/>
      <c r="HS794" s="159"/>
      <c r="HT794" s="159"/>
      <c r="HU794" s="159"/>
      <c r="HV794" s="159"/>
      <c r="HW794" s="159"/>
      <c r="HX794" s="159"/>
      <c r="HY794" s="159"/>
      <c r="HZ794" s="159"/>
      <c r="IA794" s="159"/>
      <c r="IB794" s="159"/>
      <c r="IC794" s="159"/>
      <c r="ID794" s="159"/>
      <c r="IE794" s="159"/>
      <c r="IF794" s="159"/>
      <c r="IG794" s="159"/>
      <c r="IH794" s="159"/>
      <c r="II794" s="159"/>
      <c r="IJ794" s="159"/>
      <c r="IK794" s="159"/>
      <c r="IL794" s="159"/>
      <c r="IM794" s="159"/>
      <c r="IN794" s="159"/>
      <c r="IO794" s="159"/>
      <c r="IP794" s="159"/>
      <c r="IQ794" s="159"/>
      <c r="IR794" s="159"/>
      <c r="IS794" s="159"/>
      <c r="IT794" s="159"/>
      <c r="IU794" s="159"/>
      <c r="IV794" s="159"/>
    </row>
    <row r="795" spans="1:256" s="158" customFormat="1" ht="12.75" customHeight="1">
      <c r="A795" s="164"/>
      <c r="B795" s="162"/>
      <c r="C795" s="163"/>
      <c r="D795" s="162"/>
      <c r="E795" s="160"/>
      <c r="F795" s="160"/>
      <c r="G795" s="159"/>
      <c r="H795" s="159"/>
      <c r="I795" s="159"/>
      <c r="J795" s="159"/>
      <c r="K795" s="159"/>
      <c r="L795" s="159"/>
      <c r="M795" s="159"/>
      <c r="N795" s="159"/>
      <c r="O795" s="159"/>
      <c r="P795" s="159"/>
      <c r="Q795" s="159"/>
      <c r="R795" s="159"/>
      <c r="S795" s="159"/>
      <c r="T795" s="159"/>
      <c r="U795" s="159"/>
      <c r="V795" s="159"/>
      <c r="W795" s="159"/>
      <c r="X795" s="159"/>
      <c r="Y795" s="159"/>
      <c r="Z795" s="159"/>
      <c r="AA795" s="159"/>
      <c r="AB795" s="159"/>
      <c r="AC795" s="159"/>
      <c r="AD795" s="159"/>
      <c r="AE795" s="159"/>
      <c r="AF795" s="159"/>
      <c r="AG795" s="159"/>
      <c r="AH795" s="159"/>
      <c r="AI795" s="159"/>
      <c r="AJ795" s="159"/>
      <c r="AK795" s="159"/>
      <c r="AL795" s="159"/>
      <c r="AM795" s="159"/>
      <c r="AN795" s="159"/>
      <c r="AO795" s="159"/>
      <c r="AP795" s="159"/>
      <c r="AQ795" s="159"/>
      <c r="AR795" s="159"/>
      <c r="AS795" s="159"/>
      <c r="AT795" s="159"/>
      <c r="AU795" s="159"/>
      <c r="AV795" s="159"/>
      <c r="AW795" s="159"/>
      <c r="AX795" s="159"/>
      <c r="AY795" s="159"/>
      <c r="AZ795" s="159"/>
      <c r="BA795" s="159"/>
      <c r="BB795" s="159"/>
      <c r="BC795" s="159"/>
      <c r="BD795" s="159"/>
      <c r="BE795" s="159"/>
      <c r="BF795" s="159"/>
      <c r="BG795" s="159"/>
      <c r="BH795" s="159"/>
      <c r="BI795" s="159"/>
      <c r="BJ795" s="159"/>
      <c r="BK795" s="159"/>
      <c r="BL795" s="159"/>
      <c r="BM795" s="159"/>
      <c r="BN795" s="159"/>
      <c r="BO795" s="159"/>
      <c r="BP795" s="159"/>
      <c r="BQ795" s="159"/>
      <c r="BR795" s="159"/>
      <c r="BS795" s="159"/>
      <c r="BT795" s="159"/>
      <c r="BU795" s="159"/>
      <c r="BV795" s="159"/>
      <c r="BW795" s="159"/>
      <c r="BX795" s="159"/>
      <c r="BY795" s="159"/>
      <c r="BZ795" s="159"/>
      <c r="CA795" s="159"/>
      <c r="CB795" s="159"/>
      <c r="CC795" s="159"/>
      <c r="CD795" s="159"/>
      <c r="CE795" s="159"/>
      <c r="CF795" s="159"/>
      <c r="CG795" s="159"/>
      <c r="CH795" s="159"/>
      <c r="CI795" s="159"/>
      <c r="CJ795" s="159"/>
      <c r="CK795" s="159"/>
      <c r="CL795" s="159"/>
      <c r="CM795" s="159"/>
      <c r="CN795" s="159"/>
      <c r="CO795" s="159"/>
      <c r="CP795" s="159"/>
      <c r="CQ795" s="159"/>
      <c r="CR795" s="159"/>
      <c r="CS795" s="159"/>
      <c r="CT795" s="159"/>
      <c r="CU795" s="159"/>
      <c r="CV795" s="159"/>
      <c r="CW795" s="159"/>
      <c r="CX795" s="159"/>
      <c r="CY795" s="159"/>
      <c r="CZ795" s="159"/>
      <c r="DA795" s="159"/>
      <c r="DB795" s="159"/>
      <c r="DC795" s="159"/>
      <c r="DD795" s="159"/>
      <c r="DE795" s="159"/>
      <c r="DF795" s="159"/>
      <c r="DG795" s="159"/>
      <c r="DH795" s="159"/>
      <c r="DI795" s="159"/>
      <c r="DJ795" s="159"/>
      <c r="DK795" s="159"/>
      <c r="DL795" s="159"/>
      <c r="DM795" s="159"/>
      <c r="DN795" s="159"/>
      <c r="DO795" s="159"/>
      <c r="DP795" s="159"/>
      <c r="DQ795" s="159"/>
      <c r="DR795" s="159"/>
      <c r="DS795" s="159"/>
      <c r="DT795" s="159"/>
      <c r="DU795" s="159"/>
      <c r="DV795" s="159"/>
      <c r="DW795" s="159"/>
      <c r="DX795" s="159"/>
      <c r="DY795" s="159"/>
      <c r="DZ795" s="159"/>
      <c r="EA795" s="159"/>
      <c r="EB795" s="159"/>
      <c r="EC795" s="159"/>
      <c r="ED795" s="159"/>
      <c r="EE795" s="159"/>
      <c r="EF795" s="159"/>
      <c r="EG795" s="159"/>
      <c r="EH795" s="159"/>
      <c r="EI795" s="159"/>
      <c r="EJ795" s="159"/>
      <c r="EK795" s="159"/>
      <c r="EL795" s="159"/>
      <c r="EM795" s="159"/>
      <c r="EN795" s="159"/>
      <c r="EO795" s="159"/>
      <c r="EP795" s="159"/>
      <c r="EQ795" s="159"/>
      <c r="ER795" s="159"/>
      <c r="ES795" s="159"/>
      <c r="ET795" s="159"/>
      <c r="EU795" s="159"/>
      <c r="EV795" s="159"/>
      <c r="EW795" s="159"/>
      <c r="EX795" s="159"/>
      <c r="EY795" s="159"/>
      <c r="EZ795" s="159"/>
      <c r="FA795" s="159"/>
      <c r="FB795" s="159"/>
      <c r="FC795" s="159"/>
      <c r="FD795" s="159"/>
      <c r="FE795" s="159"/>
      <c r="FF795" s="159"/>
      <c r="FG795" s="159"/>
      <c r="FH795" s="159"/>
      <c r="FI795" s="159"/>
      <c r="FJ795" s="159"/>
      <c r="FK795" s="159"/>
      <c r="FL795" s="159"/>
      <c r="FM795" s="159"/>
      <c r="FN795" s="159"/>
      <c r="FO795" s="159"/>
      <c r="FP795" s="159"/>
      <c r="FQ795" s="159"/>
      <c r="FR795" s="159"/>
      <c r="FS795" s="159"/>
      <c r="FT795" s="159"/>
      <c r="FU795" s="159"/>
      <c r="FV795" s="159"/>
      <c r="FW795" s="159"/>
      <c r="FX795" s="159"/>
      <c r="FY795" s="159"/>
      <c r="FZ795" s="159"/>
      <c r="GA795" s="159"/>
      <c r="GB795" s="159"/>
      <c r="GC795" s="159"/>
      <c r="GD795" s="159"/>
      <c r="GE795" s="159"/>
      <c r="GF795" s="159"/>
      <c r="GG795" s="159"/>
      <c r="GH795" s="159"/>
      <c r="GI795" s="159"/>
      <c r="GJ795" s="159"/>
      <c r="GK795" s="159"/>
      <c r="GL795" s="159"/>
      <c r="GM795" s="159"/>
      <c r="GN795" s="159"/>
      <c r="GO795" s="159"/>
      <c r="GP795" s="159"/>
      <c r="GQ795" s="159"/>
      <c r="GR795" s="159"/>
      <c r="GS795" s="159"/>
      <c r="GT795" s="159"/>
      <c r="GU795" s="159"/>
      <c r="GV795" s="159"/>
      <c r="GW795" s="159"/>
      <c r="GX795" s="159"/>
      <c r="GY795" s="159"/>
      <c r="GZ795" s="159"/>
      <c r="HA795" s="159"/>
      <c r="HB795" s="159"/>
      <c r="HC795" s="159"/>
      <c r="HD795" s="159"/>
      <c r="HE795" s="159"/>
      <c r="HF795" s="159"/>
      <c r="HG795" s="159"/>
      <c r="HH795" s="159"/>
      <c r="HI795" s="159"/>
      <c r="HJ795" s="159"/>
      <c r="HK795" s="159"/>
      <c r="HL795" s="159"/>
      <c r="HM795" s="159"/>
      <c r="HN795" s="159"/>
      <c r="HO795" s="159"/>
      <c r="HP795" s="159"/>
      <c r="HQ795" s="159"/>
      <c r="HR795" s="159"/>
      <c r="HS795" s="159"/>
      <c r="HT795" s="159"/>
      <c r="HU795" s="159"/>
      <c r="HV795" s="159"/>
      <c r="HW795" s="159"/>
      <c r="HX795" s="159"/>
      <c r="HY795" s="159"/>
      <c r="HZ795" s="159"/>
      <c r="IA795" s="159"/>
      <c r="IB795" s="159"/>
      <c r="IC795" s="159"/>
      <c r="ID795" s="159"/>
      <c r="IE795" s="159"/>
      <c r="IF795" s="159"/>
      <c r="IG795" s="159"/>
      <c r="IH795" s="159"/>
      <c r="II795" s="159"/>
      <c r="IJ795" s="159"/>
      <c r="IK795" s="159"/>
      <c r="IL795" s="159"/>
      <c r="IM795" s="159"/>
      <c r="IN795" s="159"/>
      <c r="IO795" s="159"/>
      <c r="IP795" s="159"/>
      <c r="IQ795" s="159"/>
      <c r="IR795" s="159"/>
      <c r="IS795" s="159"/>
      <c r="IT795" s="159"/>
      <c r="IU795" s="159"/>
      <c r="IV795" s="159"/>
    </row>
    <row r="796" spans="1:6" s="186" customFormat="1" ht="12.75">
      <c r="A796" s="151" t="s">
        <v>252</v>
      </c>
      <c r="B796" s="217" t="s">
        <v>741</v>
      </c>
      <c r="C796" s="383"/>
      <c r="D796" s="3"/>
      <c r="E796" s="15"/>
      <c r="F796" s="3"/>
    </row>
    <row r="797" spans="1:6" s="186" customFormat="1" ht="25.5">
      <c r="A797" s="125"/>
      <c r="B797" s="186" t="s">
        <v>44</v>
      </c>
      <c r="C797" s="345"/>
      <c r="D797" s="3"/>
      <c r="E797" s="15"/>
      <c r="F797" s="3"/>
    </row>
    <row r="798" spans="1:6" s="186" customFormat="1" ht="12.75">
      <c r="A798" s="199" t="s">
        <v>3</v>
      </c>
      <c r="B798" s="186" t="s">
        <v>45</v>
      </c>
      <c r="C798" s="345"/>
      <c r="D798" s="3"/>
      <c r="E798" s="15"/>
      <c r="F798" s="3"/>
    </row>
    <row r="799" spans="1:6" s="186" customFormat="1" ht="12.75">
      <c r="A799" s="199" t="s">
        <v>3</v>
      </c>
      <c r="B799" s="4" t="s">
        <v>46</v>
      </c>
      <c r="C799" s="345"/>
      <c r="D799" s="3"/>
      <c r="E799" s="15"/>
      <c r="F799" s="3"/>
    </row>
    <row r="800" spans="1:6" s="186" customFormat="1" ht="12.75">
      <c r="A800" s="199" t="s">
        <v>3</v>
      </c>
      <c r="B800" s="4" t="s">
        <v>47</v>
      </c>
      <c r="C800" s="345"/>
      <c r="D800" s="3"/>
      <c r="E800" s="15"/>
      <c r="F800" s="3"/>
    </row>
    <row r="801" spans="1:6" s="186" customFormat="1" ht="12.75">
      <c r="A801" s="199" t="s">
        <v>3</v>
      </c>
      <c r="B801" s="4" t="s">
        <v>48</v>
      </c>
      <c r="C801" s="345"/>
      <c r="D801" s="3"/>
      <c r="E801" s="15"/>
      <c r="F801" s="3"/>
    </row>
    <row r="802" spans="1:6" s="186" customFormat="1" ht="56.25" customHeight="1">
      <c r="A802" s="199"/>
      <c r="B802" s="4" t="s">
        <v>742</v>
      </c>
      <c r="C802" s="345"/>
      <c r="D802" s="3"/>
      <c r="E802" s="15"/>
      <c r="F802" s="3"/>
    </row>
    <row r="803" spans="1:6" s="186" customFormat="1" ht="54" customHeight="1">
      <c r="A803" s="199"/>
      <c r="B803" s="4" t="s">
        <v>49</v>
      </c>
      <c r="C803" s="345"/>
      <c r="D803" s="3"/>
      <c r="E803" s="15"/>
      <c r="F803" s="3"/>
    </row>
    <row r="804" spans="1:6" s="186" customFormat="1" ht="12.75">
      <c r="A804" s="199"/>
      <c r="B804" s="4" t="s">
        <v>50</v>
      </c>
      <c r="C804" s="345"/>
      <c r="D804" s="3"/>
      <c r="E804" s="15"/>
      <c r="F804" s="3"/>
    </row>
    <row r="805" spans="1:6" s="186" customFormat="1" ht="25.5">
      <c r="A805" s="199" t="s">
        <v>3</v>
      </c>
      <c r="B805" s="4" t="s">
        <v>51</v>
      </c>
      <c r="C805" s="345"/>
      <c r="D805" s="3"/>
      <c r="E805" s="15"/>
      <c r="F805" s="3"/>
    </row>
    <row r="806" spans="1:6" s="186" customFormat="1" ht="12.75">
      <c r="A806" s="199" t="s">
        <v>3</v>
      </c>
      <c r="B806" s="4" t="s">
        <v>52</v>
      </c>
      <c r="C806" s="345"/>
      <c r="D806" s="3"/>
      <c r="E806" s="15"/>
      <c r="F806" s="3"/>
    </row>
    <row r="807" spans="1:6" s="186" customFormat="1" ht="12.75">
      <c r="A807" s="199" t="s">
        <v>3</v>
      </c>
      <c r="B807" s="4" t="s">
        <v>53</v>
      </c>
      <c r="C807" s="345"/>
      <c r="D807" s="3"/>
      <c r="E807" s="15"/>
      <c r="F807" s="3"/>
    </row>
    <row r="808" spans="1:6" s="186" customFormat="1" ht="25.5">
      <c r="A808" s="199" t="s">
        <v>3</v>
      </c>
      <c r="B808" s="4" t="s">
        <v>54</v>
      </c>
      <c r="C808" s="345"/>
      <c r="D808" s="3"/>
      <c r="E808" s="15"/>
      <c r="F808" s="3"/>
    </row>
    <row r="809" spans="1:6" s="186" customFormat="1" ht="12.75">
      <c r="A809" s="199" t="s">
        <v>3</v>
      </c>
      <c r="B809" s="4" t="s">
        <v>55</v>
      </c>
      <c r="C809" s="345"/>
      <c r="D809" s="3"/>
      <c r="E809" s="15"/>
      <c r="F809" s="3"/>
    </row>
    <row r="810" spans="1:6" s="186" customFormat="1" ht="12.75">
      <c r="A810" s="199" t="s">
        <v>3</v>
      </c>
      <c r="B810" s="4" t="s">
        <v>56</v>
      </c>
      <c r="C810" s="345"/>
      <c r="D810" s="3"/>
      <c r="E810" s="15"/>
      <c r="F810" s="3"/>
    </row>
    <row r="811" spans="1:6" s="186" customFormat="1" ht="25.5">
      <c r="A811" s="199" t="s">
        <v>3</v>
      </c>
      <c r="B811" s="4" t="s">
        <v>57</v>
      </c>
      <c r="C811" s="345"/>
      <c r="D811" s="3"/>
      <c r="E811" s="15"/>
      <c r="F811" s="3"/>
    </row>
    <row r="812" spans="1:6" s="186" customFormat="1" ht="12.75">
      <c r="A812" s="199" t="s">
        <v>3</v>
      </c>
      <c r="B812" s="4" t="s">
        <v>58</v>
      </c>
      <c r="C812" s="345"/>
      <c r="D812" s="3"/>
      <c r="E812" s="15"/>
      <c r="F812" s="3"/>
    </row>
    <row r="813" spans="1:6" s="186" customFormat="1" ht="25.5">
      <c r="A813" s="199" t="s">
        <v>3</v>
      </c>
      <c r="B813" s="4" t="s">
        <v>59</v>
      </c>
      <c r="C813" s="345"/>
      <c r="D813" s="3"/>
      <c r="E813" s="15"/>
      <c r="F813" s="3"/>
    </row>
    <row r="814" spans="1:6" s="186" customFormat="1" ht="12.75">
      <c r="A814" s="199"/>
      <c r="B814" s="4" t="s">
        <v>60</v>
      </c>
      <c r="C814" s="345"/>
      <c r="D814" s="3"/>
      <c r="E814" s="15"/>
      <c r="F814" s="3"/>
    </row>
    <row r="815" spans="1:6" s="186" customFormat="1" ht="27" customHeight="1">
      <c r="A815" s="125"/>
      <c r="B815" s="186" t="s">
        <v>78</v>
      </c>
      <c r="C815" s="19" t="s">
        <v>743</v>
      </c>
      <c r="D815" s="29">
        <v>170</v>
      </c>
      <c r="E815" s="25">
        <v>0</v>
      </c>
      <c r="F815" s="149">
        <f>SUM(D815*E815)</f>
        <v>0</v>
      </c>
    </row>
    <row r="816" spans="1:6" s="186" customFormat="1" ht="12.75">
      <c r="A816" s="125"/>
      <c r="C816" s="345"/>
      <c r="D816" s="3"/>
      <c r="E816" s="15"/>
      <c r="F816" s="3"/>
    </row>
    <row r="817" spans="1:6" s="186" customFormat="1" ht="12.75">
      <c r="A817" s="151" t="s">
        <v>251</v>
      </c>
      <c r="B817" s="217" t="s">
        <v>744</v>
      </c>
      <c r="C817" s="345"/>
      <c r="D817" s="199"/>
      <c r="E817" s="380"/>
      <c r="F817" s="381"/>
    </row>
    <row r="818" spans="1:6" s="186" customFormat="1" ht="69" customHeight="1">
      <c r="A818" s="151"/>
      <c r="B818" s="186" t="s">
        <v>753</v>
      </c>
      <c r="C818" s="345"/>
      <c r="D818" s="3"/>
      <c r="E818" s="15"/>
      <c r="F818" s="3"/>
    </row>
    <row r="819" spans="1:6" s="186" customFormat="1" ht="12.75">
      <c r="A819" s="199" t="s">
        <v>3</v>
      </c>
      <c r="B819" s="186" t="s">
        <v>45</v>
      </c>
      <c r="C819" s="345"/>
      <c r="D819" s="3"/>
      <c r="E819" s="15"/>
      <c r="F819" s="3"/>
    </row>
    <row r="820" spans="1:6" s="186" customFormat="1" ht="12.75">
      <c r="A820" s="199" t="s">
        <v>3</v>
      </c>
      <c r="B820" s="4" t="s">
        <v>46</v>
      </c>
      <c r="C820" s="345"/>
      <c r="D820" s="3"/>
      <c r="E820" s="15"/>
      <c r="F820" s="3"/>
    </row>
    <row r="821" spans="1:6" s="186" customFormat="1" ht="12.75">
      <c r="A821" s="199" t="s">
        <v>3</v>
      </c>
      <c r="B821" s="4" t="s">
        <v>47</v>
      </c>
      <c r="C821" s="345"/>
      <c r="D821" s="3"/>
      <c r="E821" s="15"/>
      <c r="F821" s="3"/>
    </row>
    <row r="822" spans="1:6" s="186" customFormat="1" ht="12.75">
      <c r="A822" s="199" t="s">
        <v>3</v>
      </c>
      <c r="B822" s="4" t="s">
        <v>48</v>
      </c>
      <c r="C822" s="345"/>
      <c r="D822" s="3"/>
      <c r="E822" s="15"/>
      <c r="F822" s="3"/>
    </row>
    <row r="823" spans="1:4" s="81" customFormat="1" ht="12.75">
      <c r="A823" s="194"/>
      <c r="B823" s="209" t="s">
        <v>745</v>
      </c>
      <c r="C823" s="119"/>
      <c r="D823" s="80"/>
    </row>
    <row r="824" spans="1:4" s="81" customFormat="1" ht="12.75" customHeight="1">
      <c r="A824" s="194"/>
      <c r="B824" s="209" t="s">
        <v>746</v>
      </c>
      <c r="C824" s="119"/>
      <c r="D824" s="80"/>
    </row>
    <row r="825" spans="1:6" s="81" customFormat="1" ht="12.75">
      <c r="A825" s="194"/>
      <c r="B825" s="136" t="s">
        <v>747</v>
      </c>
      <c r="C825" s="384" t="s">
        <v>555</v>
      </c>
      <c r="D825" s="29">
        <v>228</v>
      </c>
      <c r="E825" s="25">
        <v>0</v>
      </c>
      <c r="F825" s="149">
        <f>SUM(D825*E825)</f>
        <v>0</v>
      </c>
    </row>
    <row r="826" spans="1:6" s="186" customFormat="1" ht="12.75">
      <c r="A826" s="151"/>
      <c r="B826" s="217"/>
      <c r="C826" s="345"/>
      <c r="D826" s="3"/>
      <c r="E826" s="15"/>
      <c r="F826" s="3"/>
    </row>
    <row r="827" spans="1:6" s="186" customFormat="1" ht="12.75">
      <c r="A827" s="151" t="s">
        <v>249</v>
      </c>
      <c r="B827" s="217" t="s">
        <v>65</v>
      </c>
      <c r="C827" s="345"/>
      <c r="D827" s="3"/>
      <c r="E827" s="15"/>
      <c r="F827" s="3"/>
    </row>
    <row r="828" spans="1:6" s="186" customFormat="1" ht="55.5" customHeight="1">
      <c r="A828" s="125"/>
      <c r="B828" s="186" t="s">
        <v>754</v>
      </c>
      <c r="C828" s="345"/>
      <c r="D828" s="3"/>
      <c r="E828" s="15"/>
      <c r="F828" s="3"/>
    </row>
    <row r="829" spans="1:6" s="186" customFormat="1" ht="42" customHeight="1">
      <c r="A829" s="151"/>
      <c r="B829" s="186" t="s">
        <v>748</v>
      </c>
      <c r="C829" s="345"/>
      <c r="D829" s="3"/>
      <c r="E829" s="15"/>
      <c r="F829" s="3"/>
    </row>
    <row r="830" spans="1:6" s="186" customFormat="1" ht="42" customHeight="1">
      <c r="A830" s="125"/>
      <c r="B830" s="186" t="s">
        <v>250</v>
      </c>
      <c r="C830" s="345"/>
      <c r="D830" s="3"/>
      <c r="E830" s="15"/>
      <c r="F830" s="3"/>
    </row>
    <row r="831" spans="1:6" s="186" customFormat="1" ht="30" customHeight="1">
      <c r="A831" s="125"/>
      <c r="B831" s="186" t="s">
        <v>247</v>
      </c>
      <c r="D831" s="3"/>
      <c r="E831" s="15"/>
      <c r="F831" s="3"/>
    </row>
    <row r="832" spans="1:6" s="186" customFormat="1" ht="12.75">
      <c r="A832" s="199" t="s">
        <v>3</v>
      </c>
      <c r="B832" s="186" t="s">
        <v>749</v>
      </c>
      <c r="C832" s="3" t="s">
        <v>36</v>
      </c>
      <c r="D832" s="19">
        <v>4</v>
      </c>
      <c r="E832" s="25">
        <v>0</v>
      </c>
      <c r="F832" s="149">
        <f>SUM(D832*E832)</f>
        <v>0</v>
      </c>
    </row>
    <row r="833" spans="1:6" s="186" customFormat="1" ht="25.5">
      <c r="A833" s="199" t="s">
        <v>3</v>
      </c>
      <c r="B833" s="153" t="s">
        <v>755</v>
      </c>
      <c r="C833" s="19" t="s">
        <v>36</v>
      </c>
      <c r="D833" s="19">
        <v>2</v>
      </c>
      <c r="E833" s="25">
        <v>0</v>
      </c>
      <c r="F833" s="149">
        <f>SUM(D833*E833)</f>
        <v>0</v>
      </c>
    </row>
    <row r="834" spans="1:6" s="186" customFormat="1" ht="12.75">
      <c r="A834" s="125"/>
      <c r="C834" s="345"/>
      <c r="D834" s="3"/>
      <c r="E834" s="15"/>
      <c r="F834" s="3"/>
    </row>
    <row r="835" spans="1:6" s="186" customFormat="1" ht="12.75">
      <c r="A835" s="151" t="s">
        <v>248</v>
      </c>
      <c r="B835" s="217" t="s">
        <v>211</v>
      </c>
      <c r="C835" s="345"/>
      <c r="D835" s="3"/>
      <c r="E835" s="15"/>
      <c r="F835" s="3"/>
    </row>
    <row r="836" spans="1:6" s="186" customFormat="1" ht="54" customHeight="1">
      <c r="A836" s="125"/>
      <c r="B836" s="186" t="s">
        <v>756</v>
      </c>
      <c r="C836" s="345"/>
      <c r="D836" s="3"/>
      <c r="E836" s="15"/>
      <c r="F836" s="3"/>
    </row>
    <row r="837" spans="1:6" s="186" customFormat="1" ht="42" customHeight="1">
      <c r="A837" s="151"/>
      <c r="B837" s="186" t="s">
        <v>748</v>
      </c>
      <c r="C837" s="345"/>
      <c r="D837" s="3"/>
      <c r="E837" s="15"/>
      <c r="F837" s="3"/>
    </row>
    <row r="838" spans="1:6" s="186" customFormat="1" ht="38.25">
      <c r="A838" s="125"/>
      <c r="B838" s="186" t="s">
        <v>212</v>
      </c>
      <c r="C838" s="345"/>
      <c r="D838" s="3"/>
      <c r="E838" s="15"/>
      <c r="F838" s="3"/>
    </row>
    <row r="839" spans="1:6" s="186" customFormat="1" ht="25.5">
      <c r="A839" s="125"/>
      <c r="B839" s="186" t="s">
        <v>247</v>
      </c>
      <c r="D839" s="3"/>
      <c r="E839" s="15"/>
      <c r="F839" s="3"/>
    </row>
    <row r="840" spans="1:6" s="186" customFormat="1" ht="12.75">
      <c r="A840" s="199" t="s">
        <v>3</v>
      </c>
      <c r="B840" s="153" t="s">
        <v>758</v>
      </c>
      <c r="C840" s="19" t="s">
        <v>36</v>
      </c>
      <c r="D840" s="29">
        <v>205</v>
      </c>
      <c r="E840" s="25">
        <v>0</v>
      </c>
      <c r="F840" s="149">
        <f>SUM(D840*E840)</f>
        <v>0</v>
      </c>
    </row>
    <row r="841" spans="1:6" s="186" customFormat="1" ht="12.75">
      <c r="A841" s="199" t="s">
        <v>3</v>
      </c>
      <c r="B841" s="153" t="s">
        <v>757</v>
      </c>
      <c r="C841" s="19" t="s">
        <v>36</v>
      </c>
      <c r="D841" s="29">
        <v>6</v>
      </c>
      <c r="E841" s="25">
        <v>0</v>
      </c>
      <c r="F841" s="149">
        <f>SUM(D841*E841)</f>
        <v>0</v>
      </c>
    </row>
    <row r="842" spans="1:6" s="186" customFormat="1" ht="12.75">
      <c r="A842" s="199"/>
      <c r="B842" s="153"/>
      <c r="C842" s="19"/>
      <c r="D842" s="29"/>
      <c r="E842" s="25"/>
      <c r="F842" s="149"/>
    </row>
    <row r="843" spans="1:6" s="186" customFormat="1" ht="12.75">
      <c r="A843" s="151" t="s">
        <v>246</v>
      </c>
      <c r="B843" s="217" t="s">
        <v>61</v>
      </c>
      <c r="C843" s="345"/>
      <c r="D843" s="199"/>
      <c r="E843" s="380"/>
      <c r="F843" s="381"/>
    </row>
    <row r="844" spans="1:6" s="186" customFormat="1" ht="30" customHeight="1">
      <c r="A844" s="125"/>
      <c r="B844" s="186" t="s">
        <v>750</v>
      </c>
      <c r="C844" s="345"/>
      <c r="D844" s="3"/>
      <c r="E844" s="15"/>
      <c r="F844" s="3"/>
    </row>
    <row r="845" spans="1:6" s="186" customFormat="1" ht="12.75">
      <c r="A845" s="125"/>
      <c r="B845" s="186" t="s">
        <v>62</v>
      </c>
      <c r="D845" s="3"/>
      <c r="E845" s="15"/>
      <c r="F845" s="3"/>
    </row>
    <row r="846" spans="1:6" s="186" customFormat="1" ht="12.75">
      <c r="A846" s="125"/>
      <c r="B846" s="186" t="s">
        <v>63</v>
      </c>
      <c r="C846" s="3" t="s">
        <v>33</v>
      </c>
      <c r="D846" s="29">
        <v>7.6</v>
      </c>
      <c r="E846" s="25">
        <v>0</v>
      </c>
      <c r="F846" s="149">
        <f>SUM(D846*E846)</f>
        <v>0</v>
      </c>
    </row>
    <row r="847" spans="1:6" s="186" customFormat="1" ht="12.75">
      <c r="A847" s="125"/>
      <c r="B847" s="186" t="s">
        <v>64</v>
      </c>
      <c r="C847" s="3" t="s">
        <v>33</v>
      </c>
      <c r="D847" s="29">
        <v>380</v>
      </c>
      <c r="E847" s="25">
        <v>0</v>
      </c>
      <c r="F847" s="149">
        <f>SUM(D847*E847)</f>
        <v>0</v>
      </c>
    </row>
    <row r="848" spans="1:6" s="186" customFormat="1" ht="12.75">
      <c r="A848" s="125"/>
      <c r="D848" s="152"/>
      <c r="E848" s="25"/>
      <c r="F848" s="30"/>
    </row>
    <row r="849" spans="1:5" s="186" customFormat="1" ht="12.75">
      <c r="A849" s="151" t="s">
        <v>759</v>
      </c>
      <c r="B849" s="217" t="s">
        <v>69</v>
      </c>
      <c r="C849" s="345"/>
      <c r="E849" s="15"/>
    </row>
    <row r="850" spans="1:5" s="186" customFormat="1" ht="65.25" customHeight="1">
      <c r="A850" s="125"/>
      <c r="B850" s="186" t="s">
        <v>74</v>
      </c>
      <c r="C850" s="345"/>
      <c r="E850" s="15"/>
    </row>
    <row r="851" spans="1:5" s="186" customFormat="1" ht="12.75">
      <c r="A851" s="199" t="s">
        <v>3</v>
      </c>
      <c r="B851" s="186" t="s">
        <v>70</v>
      </c>
      <c r="C851" s="345"/>
      <c r="E851" s="15"/>
    </row>
    <row r="852" spans="1:5" s="186" customFormat="1" ht="12.75">
      <c r="A852" s="199" t="s">
        <v>3</v>
      </c>
      <c r="B852" s="187" t="s">
        <v>71</v>
      </c>
      <c r="C852" s="345"/>
      <c r="E852" s="15"/>
    </row>
    <row r="853" spans="1:5" s="186" customFormat="1" ht="12.75">
      <c r="A853" s="199" t="s">
        <v>3</v>
      </c>
      <c r="B853" s="186" t="s">
        <v>66</v>
      </c>
      <c r="C853" s="345"/>
      <c r="E853" s="15"/>
    </row>
    <row r="854" spans="1:5" s="186" customFormat="1" ht="12.75">
      <c r="A854" s="199" t="s">
        <v>3</v>
      </c>
      <c r="B854" s="186" t="s">
        <v>67</v>
      </c>
      <c r="C854" s="345"/>
      <c r="E854" s="15"/>
    </row>
    <row r="855" spans="1:5" s="186" customFormat="1" ht="12.75">
      <c r="A855" s="199" t="s">
        <v>3</v>
      </c>
      <c r="B855" s="186" t="s">
        <v>245</v>
      </c>
      <c r="C855" s="345"/>
      <c r="E855" s="15"/>
    </row>
    <row r="856" spans="1:5" s="186" customFormat="1" ht="12.75">
      <c r="A856" s="199" t="s">
        <v>3</v>
      </c>
      <c r="B856" s="186" t="s">
        <v>72</v>
      </c>
      <c r="C856" s="345"/>
      <c r="E856" s="15"/>
    </row>
    <row r="857" spans="1:5" s="186" customFormat="1" ht="12.75">
      <c r="A857" s="199" t="s">
        <v>3</v>
      </c>
      <c r="B857" s="186" t="s">
        <v>244</v>
      </c>
      <c r="C857" s="345"/>
      <c r="E857" s="15"/>
    </row>
    <row r="858" spans="1:6" s="186" customFormat="1" ht="12.75">
      <c r="A858" s="199" t="s">
        <v>3</v>
      </c>
      <c r="B858" s="186" t="s">
        <v>68</v>
      </c>
      <c r="C858" s="345"/>
      <c r="D858" s="3"/>
      <c r="E858" s="15"/>
      <c r="F858" s="3"/>
    </row>
    <row r="859" spans="1:6" s="186" customFormat="1" ht="25.5">
      <c r="A859" s="199" t="s">
        <v>3</v>
      </c>
      <c r="B859" s="186" t="s">
        <v>73</v>
      </c>
      <c r="C859" s="345"/>
      <c r="D859" s="3"/>
      <c r="E859" s="15"/>
      <c r="F859" s="3"/>
    </row>
    <row r="860" spans="1:6" s="186" customFormat="1" ht="12.75">
      <c r="A860" s="125"/>
      <c r="B860" s="186" t="s">
        <v>751</v>
      </c>
      <c r="C860" s="345"/>
      <c r="D860" s="3"/>
      <c r="E860" s="15"/>
      <c r="F860" s="3"/>
    </row>
    <row r="861" spans="1:6" s="186" customFormat="1" ht="38.25">
      <c r="A861" s="125"/>
      <c r="B861" s="186" t="s">
        <v>752</v>
      </c>
      <c r="C861" s="345"/>
      <c r="D861" s="3"/>
      <c r="E861" s="15"/>
      <c r="F861" s="3"/>
    </row>
    <row r="862" spans="1:6" s="186" customFormat="1" ht="25.5">
      <c r="A862" s="199" t="s">
        <v>3</v>
      </c>
      <c r="B862" s="345" t="s">
        <v>760</v>
      </c>
      <c r="C862" s="17"/>
      <c r="D862" s="29"/>
      <c r="E862" s="25"/>
      <c r="F862" s="30"/>
    </row>
    <row r="863" spans="1:6" s="186" customFormat="1" ht="25.5">
      <c r="A863" s="199" t="s">
        <v>3</v>
      </c>
      <c r="B863" s="345" t="s">
        <v>761</v>
      </c>
      <c r="C863" s="17"/>
      <c r="D863" s="29"/>
      <c r="E863" s="15"/>
      <c r="F863" s="3"/>
    </row>
    <row r="864" spans="1:6" s="186" customFormat="1" ht="12.75">
      <c r="A864" s="125"/>
      <c r="B864" s="186" t="s">
        <v>243</v>
      </c>
      <c r="C864" s="3" t="s">
        <v>217</v>
      </c>
      <c r="D864" s="3">
        <v>1</v>
      </c>
      <c r="E864" s="25">
        <v>0</v>
      </c>
      <c r="F864" s="149">
        <f>SUM(D864*E864)</f>
        <v>0</v>
      </c>
    </row>
    <row r="865" spans="1:5" ht="12.75">
      <c r="A865" s="2"/>
      <c r="E865" s="15"/>
    </row>
    <row r="866" spans="1:6" ht="12.75">
      <c r="A866" s="148"/>
      <c r="B866" s="148"/>
      <c r="C866" s="147"/>
      <c r="D866" s="147"/>
      <c r="E866" s="146"/>
      <c r="F866" s="145"/>
    </row>
    <row r="867" spans="1:6" ht="12.75" customHeight="1">
      <c r="A867" s="6" t="s">
        <v>150</v>
      </c>
      <c r="B867" s="6" t="s">
        <v>242</v>
      </c>
      <c r="C867" s="10"/>
      <c r="D867" s="10"/>
      <c r="E867" s="16"/>
      <c r="F867" s="12">
        <f>SUM(F796:F866)</f>
        <v>0</v>
      </c>
    </row>
    <row r="868" spans="1:5" ht="12.75">
      <c r="A868" s="2"/>
      <c r="E868" s="15"/>
    </row>
    <row r="869" spans="1:255" ht="15">
      <c r="A869" s="144"/>
      <c r="B869" s="74"/>
      <c r="C869" s="133"/>
      <c r="D869" s="143"/>
      <c r="E869" s="142"/>
      <c r="F869" s="142"/>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c r="HU869" s="39"/>
      <c r="HV869" s="39"/>
      <c r="HW869" s="39"/>
      <c r="HX869" s="39"/>
      <c r="HY869" s="39"/>
      <c r="HZ869" s="39"/>
      <c r="IA869" s="39"/>
      <c r="IB869" s="39"/>
      <c r="IC869" s="39"/>
      <c r="ID869" s="39"/>
      <c r="IE869" s="39"/>
      <c r="IF869" s="39"/>
      <c r="IG869" s="39"/>
      <c r="IH869" s="39"/>
      <c r="II869" s="39"/>
      <c r="IJ869" s="39"/>
      <c r="IK869" s="39"/>
      <c r="IL869" s="39"/>
      <c r="IM869" s="39"/>
      <c r="IN869" s="39"/>
      <c r="IO869" s="39"/>
      <c r="IP869" s="39"/>
      <c r="IQ869" s="39"/>
      <c r="IR869" s="39"/>
      <c r="IS869" s="39"/>
      <c r="IT869" s="39"/>
      <c r="IU869" s="39"/>
    </row>
    <row r="870" spans="1:255" ht="15">
      <c r="A870" s="119"/>
      <c r="B870" s="419" t="s">
        <v>219</v>
      </c>
      <c r="C870" s="419"/>
      <c r="D870" s="419"/>
      <c r="E870" s="419"/>
      <c r="F870" s="41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c r="HU870" s="39"/>
      <c r="HV870" s="39"/>
      <c r="HW870" s="39"/>
      <c r="HX870" s="39"/>
      <c r="HY870" s="39"/>
      <c r="HZ870" s="39"/>
      <c r="IA870" s="39"/>
      <c r="IB870" s="39"/>
      <c r="IC870" s="39"/>
      <c r="ID870" s="39"/>
      <c r="IE870" s="39"/>
      <c r="IF870" s="39"/>
      <c r="IG870" s="39"/>
      <c r="IH870" s="39"/>
      <c r="II870" s="39"/>
      <c r="IJ870" s="39"/>
      <c r="IK870" s="39"/>
      <c r="IL870" s="39"/>
      <c r="IM870" s="39"/>
      <c r="IN870" s="39"/>
      <c r="IO870" s="39"/>
      <c r="IP870" s="39"/>
      <c r="IQ870" s="39"/>
      <c r="IR870" s="39"/>
      <c r="IS870" s="39"/>
      <c r="IT870" s="39"/>
      <c r="IU870" s="39"/>
    </row>
    <row r="871" spans="1:255" ht="15">
      <c r="A871" s="119"/>
      <c r="B871" s="141"/>
      <c r="C871" s="138"/>
      <c r="D871" s="81"/>
      <c r="E871" s="140"/>
      <c r="F871" s="140"/>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39"/>
      <c r="HD871" s="39"/>
      <c r="HE871" s="39"/>
      <c r="HF871" s="39"/>
      <c r="HG871" s="39"/>
      <c r="HH871" s="39"/>
      <c r="HI871" s="39"/>
      <c r="HJ871" s="39"/>
      <c r="HK871" s="39"/>
      <c r="HL871" s="39"/>
      <c r="HM871" s="39"/>
      <c r="HN871" s="39"/>
      <c r="HO871" s="39"/>
      <c r="HP871" s="39"/>
      <c r="HQ871" s="39"/>
      <c r="HR871" s="39"/>
      <c r="HS871" s="39"/>
      <c r="HT871" s="39"/>
      <c r="HU871" s="39"/>
      <c r="HV871" s="39"/>
      <c r="HW871" s="39"/>
      <c r="HX871" s="39"/>
      <c r="HY871" s="39"/>
      <c r="HZ871" s="39"/>
      <c r="IA871" s="39"/>
      <c r="IB871" s="39"/>
      <c r="IC871" s="39"/>
      <c r="ID871" s="39"/>
      <c r="IE871" s="39"/>
      <c r="IF871" s="39"/>
      <c r="IG871" s="39"/>
      <c r="IH871" s="39"/>
      <c r="II871" s="39"/>
      <c r="IJ871" s="39"/>
      <c r="IK871" s="39"/>
      <c r="IL871" s="39"/>
      <c r="IM871" s="39"/>
      <c r="IN871" s="39"/>
      <c r="IO871" s="39"/>
      <c r="IP871" s="39"/>
      <c r="IQ871" s="39"/>
      <c r="IR871" s="39"/>
      <c r="IS871" s="39"/>
      <c r="IT871" s="39"/>
      <c r="IU871" s="39"/>
    </row>
    <row r="872" spans="1:255" ht="15">
      <c r="A872" s="78" t="s">
        <v>0</v>
      </c>
      <c r="B872" s="139" t="s">
        <v>1</v>
      </c>
      <c r="C872" s="138"/>
      <c r="D872" s="89"/>
      <c r="E872" s="137"/>
      <c r="F872" s="137">
        <f>SUM(F232)</f>
        <v>0</v>
      </c>
      <c r="G872" s="53"/>
      <c r="H872" s="53"/>
      <c r="I872" s="53"/>
      <c r="J872" s="53"/>
      <c r="K872" s="53"/>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3"/>
      <c r="AP872" s="53"/>
      <c r="AQ872" s="53"/>
      <c r="AR872" s="53"/>
      <c r="AS872" s="53"/>
      <c r="AT872" s="53"/>
      <c r="AU872" s="53"/>
      <c r="AV872" s="53"/>
      <c r="AW872" s="53"/>
      <c r="AX872" s="53"/>
      <c r="AY872" s="53"/>
      <c r="AZ872" s="53"/>
      <c r="BA872" s="53"/>
      <c r="BB872" s="53"/>
      <c r="BC872" s="53"/>
      <c r="BD872" s="53"/>
      <c r="BE872" s="53"/>
      <c r="BF872" s="53"/>
      <c r="BG872" s="53"/>
      <c r="BH872" s="53"/>
      <c r="BI872" s="53"/>
      <c r="BJ872" s="53"/>
      <c r="BK872" s="53"/>
      <c r="BL872" s="53"/>
      <c r="BM872" s="53"/>
      <c r="BN872" s="53"/>
      <c r="BO872" s="53"/>
      <c r="BP872" s="53"/>
      <c r="BQ872" s="53"/>
      <c r="BR872" s="53"/>
      <c r="BS872" s="53"/>
      <c r="BT872" s="53"/>
      <c r="BU872" s="53"/>
      <c r="BV872" s="53"/>
      <c r="BW872" s="53"/>
      <c r="BX872" s="53"/>
      <c r="BY872" s="53"/>
      <c r="BZ872" s="53"/>
      <c r="CA872" s="53"/>
      <c r="CB872" s="53"/>
      <c r="CC872" s="53"/>
      <c r="CD872" s="53"/>
      <c r="CE872" s="53"/>
      <c r="CF872" s="53"/>
      <c r="CG872" s="53"/>
      <c r="CH872" s="53"/>
      <c r="CI872" s="53"/>
      <c r="CJ872" s="53"/>
      <c r="CK872" s="53"/>
      <c r="CL872" s="53"/>
      <c r="CM872" s="53"/>
      <c r="CN872" s="53"/>
      <c r="CO872" s="53"/>
      <c r="CP872" s="53"/>
      <c r="CQ872" s="53"/>
      <c r="CR872" s="53"/>
      <c r="CS872" s="53"/>
      <c r="CT872" s="53"/>
      <c r="CU872" s="53"/>
      <c r="CV872" s="53"/>
      <c r="CW872" s="53"/>
      <c r="CX872" s="53"/>
      <c r="CY872" s="53"/>
      <c r="CZ872" s="53"/>
      <c r="DA872" s="53"/>
      <c r="DB872" s="53"/>
      <c r="DC872" s="53"/>
      <c r="DD872" s="53"/>
      <c r="DE872" s="53"/>
      <c r="DF872" s="53"/>
      <c r="DG872" s="53"/>
      <c r="DH872" s="53"/>
      <c r="DI872" s="53"/>
      <c r="DJ872" s="53"/>
      <c r="DK872" s="53"/>
      <c r="DL872" s="53"/>
      <c r="DM872" s="53"/>
      <c r="DN872" s="53"/>
      <c r="DO872" s="53"/>
      <c r="DP872" s="53"/>
      <c r="DQ872" s="53"/>
      <c r="DR872" s="53"/>
      <c r="DS872" s="53"/>
      <c r="DT872" s="53"/>
      <c r="DU872" s="53"/>
      <c r="DV872" s="53"/>
      <c r="DW872" s="53"/>
      <c r="DX872" s="53"/>
      <c r="DY872" s="53"/>
      <c r="DZ872" s="53"/>
      <c r="EA872" s="53"/>
      <c r="EB872" s="53"/>
      <c r="EC872" s="53"/>
      <c r="ED872" s="53"/>
      <c r="EE872" s="53"/>
      <c r="EF872" s="53"/>
      <c r="EG872" s="53"/>
      <c r="EH872" s="53"/>
      <c r="EI872" s="53"/>
      <c r="EJ872" s="53"/>
      <c r="EK872" s="53"/>
      <c r="EL872" s="53"/>
      <c r="EM872" s="53"/>
      <c r="EN872" s="53"/>
      <c r="EO872" s="53"/>
      <c r="EP872" s="53"/>
      <c r="EQ872" s="53"/>
      <c r="ER872" s="53"/>
      <c r="ES872" s="53"/>
      <c r="ET872" s="53"/>
      <c r="EU872" s="53"/>
      <c r="EV872" s="53"/>
      <c r="EW872" s="53"/>
      <c r="EX872" s="53"/>
      <c r="EY872" s="53"/>
      <c r="EZ872" s="53"/>
      <c r="FA872" s="53"/>
      <c r="FB872" s="53"/>
      <c r="FC872" s="53"/>
      <c r="FD872" s="53"/>
      <c r="FE872" s="53"/>
      <c r="FF872" s="53"/>
      <c r="FG872" s="53"/>
      <c r="FH872" s="53"/>
      <c r="FI872" s="53"/>
      <c r="FJ872" s="53"/>
      <c r="FK872" s="53"/>
      <c r="FL872" s="53"/>
      <c r="FM872" s="53"/>
      <c r="FN872" s="53"/>
      <c r="FO872" s="53"/>
      <c r="FP872" s="53"/>
      <c r="FQ872" s="53"/>
      <c r="FR872" s="53"/>
      <c r="FS872" s="53"/>
      <c r="FT872" s="53"/>
      <c r="FU872" s="53"/>
      <c r="FV872" s="53"/>
      <c r="FW872" s="53"/>
      <c r="FX872" s="53"/>
      <c r="FY872" s="53"/>
      <c r="FZ872" s="53"/>
      <c r="GA872" s="53"/>
      <c r="GB872" s="53"/>
      <c r="GC872" s="53"/>
      <c r="GD872" s="53"/>
      <c r="GE872" s="53"/>
      <c r="GF872" s="53"/>
      <c r="GG872" s="53"/>
      <c r="GH872" s="53"/>
      <c r="GI872" s="53"/>
      <c r="GJ872" s="53"/>
      <c r="GK872" s="53"/>
      <c r="GL872" s="53"/>
      <c r="GM872" s="53"/>
      <c r="GN872" s="53"/>
      <c r="GO872" s="53"/>
      <c r="GP872" s="53"/>
      <c r="GQ872" s="53"/>
      <c r="GR872" s="53"/>
      <c r="GS872" s="53"/>
      <c r="GT872" s="53"/>
      <c r="GU872" s="53"/>
      <c r="GV872" s="53"/>
      <c r="GW872" s="53"/>
      <c r="GX872" s="53"/>
      <c r="GY872" s="53"/>
      <c r="GZ872" s="53"/>
      <c r="HA872" s="53"/>
      <c r="HB872" s="53"/>
      <c r="HC872" s="53"/>
      <c r="HD872" s="53"/>
      <c r="HE872" s="53"/>
      <c r="HF872" s="53"/>
      <c r="HG872" s="53"/>
      <c r="HH872" s="53"/>
      <c r="HI872" s="53"/>
      <c r="HJ872" s="53"/>
      <c r="HK872" s="53"/>
      <c r="HL872" s="53"/>
      <c r="HM872" s="53"/>
      <c r="HN872" s="53"/>
      <c r="HO872" s="53"/>
      <c r="HP872" s="53"/>
      <c r="HQ872" s="53"/>
      <c r="HR872" s="53"/>
      <c r="HS872" s="53"/>
      <c r="HT872" s="53"/>
      <c r="HU872" s="53"/>
      <c r="HV872" s="53"/>
      <c r="HW872" s="53"/>
      <c r="HX872" s="53"/>
      <c r="HY872" s="53"/>
      <c r="HZ872" s="53"/>
      <c r="IA872" s="53"/>
      <c r="IB872" s="53"/>
      <c r="IC872" s="53"/>
      <c r="ID872" s="53"/>
      <c r="IE872" s="53"/>
      <c r="IF872" s="53"/>
      <c r="IG872" s="53"/>
      <c r="IH872" s="53"/>
      <c r="II872" s="53"/>
      <c r="IJ872" s="53"/>
      <c r="IK872" s="53"/>
      <c r="IL872" s="53"/>
      <c r="IM872" s="53"/>
      <c r="IN872" s="53"/>
      <c r="IO872" s="53"/>
      <c r="IP872" s="53"/>
      <c r="IQ872" s="53"/>
      <c r="IR872" s="53"/>
      <c r="IS872" s="53"/>
      <c r="IT872" s="53"/>
      <c r="IU872" s="53"/>
    </row>
    <row r="873" spans="1:255" ht="15">
      <c r="A873" s="119"/>
      <c r="B873" s="141"/>
      <c r="C873" s="138"/>
      <c r="D873" s="81"/>
      <c r="E873" s="140"/>
      <c r="F873" s="137"/>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39"/>
      <c r="HD873" s="39"/>
      <c r="HE873" s="39"/>
      <c r="HF873" s="39"/>
      <c r="HG873" s="39"/>
      <c r="HH873" s="39"/>
      <c r="HI873" s="39"/>
      <c r="HJ873" s="39"/>
      <c r="HK873" s="39"/>
      <c r="HL873" s="39"/>
      <c r="HM873" s="39"/>
      <c r="HN873" s="39"/>
      <c r="HO873" s="39"/>
      <c r="HP873" s="39"/>
      <c r="HQ873" s="39"/>
      <c r="HR873" s="39"/>
      <c r="HS873" s="39"/>
      <c r="HT873" s="39"/>
      <c r="HU873" s="39"/>
      <c r="HV873" s="39"/>
      <c r="HW873" s="39"/>
      <c r="HX873" s="39"/>
      <c r="HY873" s="39"/>
      <c r="HZ873" s="39"/>
      <c r="IA873" s="39"/>
      <c r="IB873" s="39"/>
      <c r="IC873" s="39"/>
      <c r="ID873" s="39"/>
      <c r="IE873" s="39"/>
      <c r="IF873" s="39"/>
      <c r="IG873" s="39"/>
      <c r="IH873" s="39"/>
      <c r="II873" s="39"/>
      <c r="IJ873" s="39"/>
      <c r="IK873" s="39"/>
      <c r="IL873" s="39"/>
      <c r="IM873" s="39"/>
      <c r="IN873" s="39"/>
      <c r="IO873" s="39"/>
      <c r="IP873" s="39"/>
      <c r="IQ873" s="39"/>
      <c r="IR873" s="39"/>
      <c r="IS873" s="39"/>
      <c r="IT873" s="39"/>
      <c r="IU873" s="39"/>
    </row>
    <row r="874" spans="1:255" ht="15">
      <c r="A874" s="78" t="s">
        <v>9</v>
      </c>
      <c r="B874" s="139" t="s">
        <v>241</v>
      </c>
      <c r="C874" s="138"/>
      <c r="D874" s="89"/>
      <c r="E874" s="137"/>
      <c r="F874" s="137">
        <f>SUM(F268)</f>
        <v>0</v>
      </c>
      <c r="G874" s="53"/>
      <c r="H874" s="53"/>
      <c r="I874" s="53"/>
      <c r="J874" s="53"/>
      <c r="K874" s="53"/>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3"/>
      <c r="AP874" s="53"/>
      <c r="AQ874" s="53"/>
      <c r="AR874" s="53"/>
      <c r="AS874" s="53"/>
      <c r="AT874" s="53"/>
      <c r="AU874" s="53"/>
      <c r="AV874" s="53"/>
      <c r="AW874" s="53"/>
      <c r="AX874" s="53"/>
      <c r="AY874" s="53"/>
      <c r="AZ874" s="53"/>
      <c r="BA874" s="53"/>
      <c r="BB874" s="53"/>
      <c r="BC874" s="53"/>
      <c r="BD874" s="53"/>
      <c r="BE874" s="53"/>
      <c r="BF874" s="53"/>
      <c r="BG874" s="53"/>
      <c r="BH874" s="53"/>
      <c r="BI874" s="53"/>
      <c r="BJ874" s="53"/>
      <c r="BK874" s="53"/>
      <c r="BL874" s="53"/>
      <c r="BM874" s="53"/>
      <c r="BN874" s="53"/>
      <c r="BO874" s="53"/>
      <c r="BP874" s="53"/>
      <c r="BQ874" s="53"/>
      <c r="BR874" s="53"/>
      <c r="BS874" s="53"/>
      <c r="BT874" s="53"/>
      <c r="BU874" s="53"/>
      <c r="BV874" s="53"/>
      <c r="BW874" s="53"/>
      <c r="BX874" s="53"/>
      <c r="BY874" s="53"/>
      <c r="BZ874" s="53"/>
      <c r="CA874" s="53"/>
      <c r="CB874" s="53"/>
      <c r="CC874" s="53"/>
      <c r="CD874" s="53"/>
      <c r="CE874" s="53"/>
      <c r="CF874" s="53"/>
      <c r="CG874" s="53"/>
      <c r="CH874" s="53"/>
      <c r="CI874" s="53"/>
      <c r="CJ874" s="53"/>
      <c r="CK874" s="53"/>
      <c r="CL874" s="53"/>
      <c r="CM874" s="53"/>
      <c r="CN874" s="53"/>
      <c r="CO874" s="53"/>
      <c r="CP874" s="53"/>
      <c r="CQ874" s="53"/>
      <c r="CR874" s="53"/>
      <c r="CS874" s="53"/>
      <c r="CT874" s="53"/>
      <c r="CU874" s="53"/>
      <c r="CV874" s="53"/>
      <c r="CW874" s="53"/>
      <c r="CX874" s="53"/>
      <c r="CY874" s="53"/>
      <c r="CZ874" s="53"/>
      <c r="DA874" s="53"/>
      <c r="DB874" s="53"/>
      <c r="DC874" s="53"/>
      <c r="DD874" s="53"/>
      <c r="DE874" s="53"/>
      <c r="DF874" s="53"/>
      <c r="DG874" s="53"/>
      <c r="DH874" s="53"/>
      <c r="DI874" s="53"/>
      <c r="DJ874" s="53"/>
      <c r="DK874" s="53"/>
      <c r="DL874" s="53"/>
      <c r="DM874" s="53"/>
      <c r="DN874" s="53"/>
      <c r="DO874" s="53"/>
      <c r="DP874" s="53"/>
      <c r="DQ874" s="53"/>
      <c r="DR874" s="53"/>
      <c r="DS874" s="53"/>
      <c r="DT874" s="53"/>
      <c r="DU874" s="53"/>
      <c r="DV874" s="53"/>
      <c r="DW874" s="53"/>
      <c r="DX874" s="53"/>
      <c r="DY874" s="53"/>
      <c r="DZ874" s="53"/>
      <c r="EA874" s="53"/>
      <c r="EB874" s="53"/>
      <c r="EC874" s="53"/>
      <c r="ED874" s="53"/>
      <c r="EE874" s="53"/>
      <c r="EF874" s="53"/>
      <c r="EG874" s="53"/>
      <c r="EH874" s="53"/>
      <c r="EI874" s="53"/>
      <c r="EJ874" s="53"/>
      <c r="EK874" s="53"/>
      <c r="EL874" s="53"/>
      <c r="EM874" s="53"/>
      <c r="EN874" s="53"/>
      <c r="EO874" s="53"/>
      <c r="EP874" s="53"/>
      <c r="EQ874" s="53"/>
      <c r="ER874" s="53"/>
      <c r="ES874" s="53"/>
      <c r="ET874" s="53"/>
      <c r="EU874" s="53"/>
      <c r="EV874" s="53"/>
      <c r="EW874" s="53"/>
      <c r="EX874" s="53"/>
      <c r="EY874" s="53"/>
      <c r="EZ874" s="53"/>
      <c r="FA874" s="53"/>
      <c r="FB874" s="53"/>
      <c r="FC874" s="53"/>
      <c r="FD874" s="53"/>
      <c r="FE874" s="53"/>
      <c r="FF874" s="53"/>
      <c r="FG874" s="53"/>
      <c r="FH874" s="53"/>
      <c r="FI874" s="53"/>
      <c r="FJ874" s="53"/>
      <c r="FK874" s="53"/>
      <c r="FL874" s="53"/>
      <c r="FM874" s="53"/>
      <c r="FN874" s="53"/>
      <c r="FO874" s="53"/>
      <c r="FP874" s="53"/>
      <c r="FQ874" s="53"/>
      <c r="FR874" s="53"/>
      <c r="FS874" s="53"/>
      <c r="FT874" s="53"/>
      <c r="FU874" s="53"/>
      <c r="FV874" s="53"/>
      <c r="FW874" s="53"/>
      <c r="FX874" s="53"/>
      <c r="FY874" s="53"/>
      <c r="FZ874" s="53"/>
      <c r="GA874" s="53"/>
      <c r="GB874" s="53"/>
      <c r="GC874" s="53"/>
      <c r="GD874" s="53"/>
      <c r="GE874" s="53"/>
      <c r="GF874" s="53"/>
      <c r="GG874" s="53"/>
      <c r="GH874" s="53"/>
      <c r="GI874" s="53"/>
      <c r="GJ874" s="53"/>
      <c r="GK874" s="53"/>
      <c r="GL874" s="53"/>
      <c r="GM874" s="53"/>
      <c r="GN874" s="53"/>
      <c r="GO874" s="53"/>
      <c r="GP874" s="53"/>
      <c r="GQ874" s="53"/>
      <c r="GR874" s="53"/>
      <c r="GS874" s="53"/>
      <c r="GT874" s="53"/>
      <c r="GU874" s="53"/>
      <c r="GV874" s="53"/>
      <c r="GW874" s="53"/>
      <c r="GX874" s="53"/>
      <c r="GY874" s="53"/>
      <c r="GZ874" s="53"/>
      <c r="HA874" s="53"/>
      <c r="HB874" s="53"/>
      <c r="HC874" s="53"/>
      <c r="HD874" s="53"/>
      <c r="HE874" s="53"/>
      <c r="HF874" s="53"/>
      <c r="HG874" s="53"/>
      <c r="HH874" s="53"/>
      <c r="HI874" s="53"/>
      <c r="HJ874" s="53"/>
      <c r="HK874" s="53"/>
      <c r="HL874" s="53"/>
      <c r="HM874" s="53"/>
      <c r="HN874" s="53"/>
      <c r="HO874" s="53"/>
      <c r="HP874" s="53"/>
      <c r="HQ874" s="53"/>
      <c r="HR874" s="53"/>
      <c r="HS874" s="53"/>
      <c r="HT874" s="53"/>
      <c r="HU874" s="53"/>
      <c r="HV874" s="53"/>
      <c r="HW874" s="53"/>
      <c r="HX874" s="53"/>
      <c r="HY874" s="53"/>
      <c r="HZ874" s="53"/>
      <c r="IA874" s="53"/>
      <c r="IB874" s="53"/>
      <c r="IC874" s="53"/>
      <c r="ID874" s="53"/>
      <c r="IE874" s="53"/>
      <c r="IF874" s="53"/>
      <c r="IG874" s="53"/>
      <c r="IH874" s="53"/>
      <c r="II874" s="53"/>
      <c r="IJ874" s="53"/>
      <c r="IK874" s="53"/>
      <c r="IL874" s="53"/>
      <c r="IM874" s="53"/>
      <c r="IN874" s="53"/>
      <c r="IO874" s="53"/>
      <c r="IP874" s="53"/>
      <c r="IQ874" s="53"/>
      <c r="IR874" s="53"/>
      <c r="IS874" s="53"/>
      <c r="IT874" s="53"/>
      <c r="IU874" s="53"/>
    </row>
    <row r="875" spans="1:255" ht="15">
      <c r="A875" s="119"/>
      <c r="B875" s="141"/>
      <c r="C875" s="138"/>
      <c r="D875" s="81"/>
      <c r="E875" s="140"/>
      <c r="F875" s="137"/>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39"/>
      <c r="HD875" s="39"/>
      <c r="HE875" s="39"/>
      <c r="HF875" s="39"/>
      <c r="HG875" s="39"/>
      <c r="HH875" s="39"/>
      <c r="HI875" s="39"/>
      <c r="HJ875" s="39"/>
      <c r="HK875" s="39"/>
      <c r="HL875" s="39"/>
      <c r="HM875" s="39"/>
      <c r="HN875" s="39"/>
      <c r="HO875" s="39"/>
      <c r="HP875" s="39"/>
      <c r="HQ875" s="39"/>
      <c r="HR875" s="39"/>
      <c r="HS875" s="39"/>
      <c r="HT875" s="39"/>
      <c r="HU875" s="39"/>
      <c r="HV875" s="39"/>
      <c r="HW875" s="39"/>
      <c r="HX875" s="39"/>
      <c r="HY875" s="39"/>
      <c r="HZ875" s="39"/>
      <c r="IA875" s="39"/>
      <c r="IB875" s="39"/>
      <c r="IC875" s="39"/>
      <c r="ID875" s="39"/>
      <c r="IE875" s="39"/>
      <c r="IF875" s="39"/>
      <c r="IG875" s="39"/>
      <c r="IH875" s="39"/>
      <c r="II875" s="39"/>
      <c r="IJ875" s="39"/>
      <c r="IK875" s="39"/>
      <c r="IL875" s="39"/>
      <c r="IM875" s="39"/>
      <c r="IN875" s="39"/>
      <c r="IO875" s="39"/>
      <c r="IP875" s="39"/>
      <c r="IQ875" s="39"/>
      <c r="IR875" s="39"/>
      <c r="IS875" s="39"/>
      <c r="IT875" s="39"/>
      <c r="IU875" s="39"/>
    </row>
    <row r="876" spans="1:255" ht="15">
      <c r="A876" s="78" t="s">
        <v>28</v>
      </c>
      <c r="B876" s="139" t="s">
        <v>10</v>
      </c>
      <c r="C876" s="138"/>
      <c r="D876" s="89"/>
      <c r="E876" s="137"/>
      <c r="F876" s="137">
        <f>SUM(F392)</f>
        <v>0</v>
      </c>
      <c r="G876" s="53"/>
      <c r="H876" s="53"/>
      <c r="I876" s="53"/>
      <c r="J876" s="5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53"/>
      <c r="AS876" s="53"/>
      <c r="AT876" s="53"/>
      <c r="AU876" s="53"/>
      <c r="AV876" s="53"/>
      <c r="AW876" s="53"/>
      <c r="AX876" s="53"/>
      <c r="AY876" s="53"/>
      <c r="AZ876" s="53"/>
      <c r="BA876" s="53"/>
      <c r="BB876" s="53"/>
      <c r="BC876" s="53"/>
      <c r="BD876" s="53"/>
      <c r="BE876" s="53"/>
      <c r="BF876" s="53"/>
      <c r="BG876" s="53"/>
      <c r="BH876" s="53"/>
      <c r="BI876" s="53"/>
      <c r="BJ876" s="53"/>
      <c r="BK876" s="53"/>
      <c r="BL876" s="53"/>
      <c r="BM876" s="53"/>
      <c r="BN876" s="53"/>
      <c r="BO876" s="53"/>
      <c r="BP876" s="53"/>
      <c r="BQ876" s="53"/>
      <c r="BR876" s="53"/>
      <c r="BS876" s="53"/>
      <c r="BT876" s="53"/>
      <c r="BU876" s="53"/>
      <c r="BV876" s="53"/>
      <c r="BW876" s="53"/>
      <c r="BX876" s="53"/>
      <c r="BY876" s="53"/>
      <c r="BZ876" s="53"/>
      <c r="CA876" s="53"/>
      <c r="CB876" s="53"/>
      <c r="CC876" s="53"/>
      <c r="CD876" s="53"/>
      <c r="CE876" s="53"/>
      <c r="CF876" s="53"/>
      <c r="CG876" s="53"/>
      <c r="CH876" s="53"/>
      <c r="CI876" s="53"/>
      <c r="CJ876" s="53"/>
      <c r="CK876" s="53"/>
      <c r="CL876" s="53"/>
      <c r="CM876" s="53"/>
      <c r="CN876" s="53"/>
      <c r="CO876" s="53"/>
      <c r="CP876" s="53"/>
      <c r="CQ876" s="53"/>
      <c r="CR876" s="53"/>
      <c r="CS876" s="53"/>
      <c r="CT876" s="53"/>
      <c r="CU876" s="53"/>
      <c r="CV876" s="53"/>
      <c r="CW876" s="53"/>
      <c r="CX876" s="53"/>
      <c r="CY876" s="53"/>
      <c r="CZ876" s="53"/>
      <c r="DA876" s="53"/>
      <c r="DB876" s="53"/>
      <c r="DC876" s="53"/>
      <c r="DD876" s="53"/>
      <c r="DE876" s="53"/>
      <c r="DF876" s="53"/>
      <c r="DG876" s="53"/>
      <c r="DH876" s="53"/>
      <c r="DI876" s="53"/>
      <c r="DJ876" s="53"/>
      <c r="DK876" s="53"/>
      <c r="DL876" s="53"/>
      <c r="DM876" s="53"/>
      <c r="DN876" s="53"/>
      <c r="DO876" s="53"/>
      <c r="DP876" s="53"/>
      <c r="DQ876" s="53"/>
      <c r="DR876" s="53"/>
      <c r="DS876" s="53"/>
      <c r="DT876" s="53"/>
      <c r="DU876" s="53"/>
      <c r="DV876" s="53"/>
      <c r="DW876" s="53"/>
      <c r="DX876" s="53"/>
      <c r="DY876" s="53"/>
      <c r="DZ876" s="53"/>
      <c r="EA876" s="53"/>
      <c r="EB876" s="53"/>
      <c r="EC876" s="53"/>
      <c r="ED876" s="53"/>
      <c r="EE876" s="53"/>
      <c r="EF876" s="53"/>
      <c r="EG876" s="53"/>
      <c r="EH876" s="53"/>
      <c r="EI876" s="53"/>
      <c r="EJ876" s="53"/>
      <c r="EK876" s="53"/>
      <c r="EL876" s="53"/>
      <c r="EM876" s="53"/>
      <c r="EN876" s="53"/>
      <c r="EO876" s="53"/>
      <c r="EP876" s="53"/>
      <c r="EQ876" s="53"/>
      <c r="ER876" s="53"/>
      <c r="ES876" s="53"/>
      <c r="ET876" s="53"/>
      <c r="EU876" s="53"/>
      <c r="EV876" s="53"/>
      <c r="EW876" s="53"/>
      <c r="EX876" s="53"/>
      <c r="EY876" s="53"/>
      <c r="EZ876" s="53"/>
      <c r="FA876" s="53"/>
      <c r="FB876" s="53"/>
      <c r="FC876" s="53"/>
      <c r="FD876" s="53"/>
      <c r="FE876" s="53"/>
      <c r="FF876" s="53"/>
      <c r="FG876" s="53"/>
      <c r="FH876" s="53"/>
      <c r="FI876" s="53"/>
      <c r="FJ876" s="53"/>
      <c r="FK876" s="53"/>
      <c r="FL876" s="53"/>
      <c r="FM876" s="53"/>
      <c r="FN876" s="53"/>
      <c r="FO876" s="53"/>
      <c r="FP876" s="53"/>
      <c r="FQ876" s="53"/>
      <c r="FR876" s="53"/>
      <c r="FS876" s="53"/>
      <c r="FT876" s="53"/>
      <c r="FU876" s="53"/>
      <c r="FV876" s="53"/>
      <c r="FW876" s="53"/>
      <c r="FX876" s="53"/>
      <c r="FY876" s="53"/>
      <c r="FZ876" s="53"/>
      <c r="GA876" s="53"/>
      <c r="GB876" s="53"/>
      <c r="GC876" s="53"/>
      <c r="GD876" s="53"/>
      <c r="GE876" s="53"/>
      <c r="GF876" s="53"/>
      <c r="GG876" s="53"/>
      <c r="GH876" s="53"/>
      <c r="GI876" s="53"/>
      <c r="GJ876" s="53"/>
      <c r="GK876" s="53"/>
      <c r="GL876" s="53"/>
      <c r="GM876" s="53"/>
      <c r="GN876" s="53"/>
      <c r="GO876" s="53"/>
      <c r="GP876" s="53"/>
      <c r="GQ876" s="53"/>
      <c r="GR876" s="53"/>
      <c r="GS876" s="53"/>
      <c r="GT876" s="53"/>
      <c r="GU876" s="53"/>
      <c r="GV876" s="53"/>
      <c r="GW876" s="53"/>
      <c r="GX876" s="53"/>
      <c r="GY876" s="53"/>
      <c r="GZ876" s="53"/>
      <c r="HA876" s="53"/>
      <c r="HB876" s="53"/>
      <c r="HC876" s="53"/>
      <c r="HD876" s="53"/>
      <c r="HE876" s="53"/>
      <c r="HF876" s="53"/>
      <c r="HG876" s="53"/>
      <c r="HH876" s="53"/>
      <c r="HI876" s="53"/>
      <c r="HJ876" s="53"/>
      <c r="HK876" s="53"/>
      <c r="HL876" s="53"/>
      <c r="HM876" s="53"/>
      <c r="HN876" s="53"/>
      <c r="HO876" s="53"/>
      <c r="HP876" s="53"/>
      <c r="HQ876" s="53"/>
      <c r="HR876" s="53"/>
      <c r="HS876" s="53"/>
      <c r="HT876" s="53"/>
      <c r="HU876" s="53"/>
      <c r="HV876" s="53"/>
      <c r="HW876" s="53"/>
      <c r="HX876" s="53"/>
      <c r="HY876" s="53"/>
      <c r="HZ876" s="53"/>
      <c r="IA876" s="53"/>
      <c r="IB876" s="53"/>
      <c r="IC876" s="53"/>
      <c r="ID876" s="53"/>
      <c r="IE876" s="53"/>
      <c r="IF876" s="53"/>
      <c r="IG876" s="53"/>
      <c r="IH876" s="53"/>
      <c r="II876" s="53"/>
      <c r="IJ876" s="53"/>
      <c r="IK876" s="53"/>
      <c r="IL876" s="53"/>
      <c r="IM876" s="53"/>
      <c r="IN876" s="53"/>
      <c r="IO876" s="53"/>
      <c r="IP876" s="53"/>
      <c r="IQ876" s="53"/>
      <c r="IR876" s="53"/>
      <c r="IS876" s="53"/>
      <c r="IT876" s="53"/>
      <c r="IU876" s="53"/>
    </row>
    <row r="877" spans="1:255" ht="15">
      <c r="A877" s="119"/>
      <c r="B877" s="141"/>
      <c r="C877" s="138"/>
      <c r="D877" s="81"/>
      <c r="E877" s="140"/>
      <c r="F877" s="137"/>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39"/>
      <c r="HD877" s="39"/>
      <c r="HE877" s="39"/>
      <c r="HF877" s="39"/>
      <c r="HG877" s="39"/>
      <c r="HH877" s="39"/>
      <c r="HI877" s="39"/>
      <c r="HJ877" s="39"/>
      <c r="HK877" s="39"/>
      <c r="HL877" s="39"/>
      <c r="HM877" s="39"/>
      <c r="HN877" s="39"/>
      <c r="HO877" s="39"/>
      <c r="HP877" s="39"/>
      <c r="HQ877" s="39"/>
      <c r="HR877" s="39"/>
      <c r="HS877" s="39"/>
      <c r="HT877" s="39"/>
      <c r="HU877" s="39"/>
      <c r="HV877" s="39"/>
      <c r="HW877" s="39"/>
      <c r="HX877" s="39"/>
      <c r="HY877" s="39"/>
      <c r="HZ877" s="39"/>
      <c r="IA877" s="39"/>
      <c r="IB877" s="39"/>
      <c r="IC877" s="39"/>
      <c r="ID877" s="39"/>
      <c r="IE877" s="39"/>
      <c r="IF877" s="39"/>
      <c r="IG877" s="39"/>
      <c r="IH877" s="39"/>
      <c r="II877" s="39"/>
      <c r="IJ877" s="39"/>
      <c r="IK877" s="39"/>
      <c r="IL877" s="39"/>
      <c r="IM877" s="39"/>
      <c r="IN877" s="39"/>
      <c r="IO877" s="39"/>
      <c r="IP877" s="39"/>
      <c r="IQ877" s="39"/>
      <c r="IR877" s="39"/>
      <c r="IS877" s="39"/>
      <c r="IT877" s="39"/>
      <c r="IU877" s="39"/>
    </row>
    <row r="878" spans="1:255" ht="15">
      <c r="A878" s="78" t="s">
        <v>218</v>
      </c>
      <c r="B878" s="139" t="s">
        <v>762</v>
      </c>
      <c r="C878" s="138"/>
      <c r="D878" s="81"/>
      <c r="E878" s="140"/>
      <c r="F878" s="137">
        <f>SUM(F556)</f>
        <v>0</v>
      </c>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39"/>
      <c r="HD878" s="39"/>
      <c r="HE878" s="39"/>
      <c r="HF878" s="39"/>
      <c r="HG878" s="39"/>
      <c r="HH878" s="39"/>
      <c r="HI878" s="39"/>
      <c r="HJ878" s="39"/>
      <c r="HK878" s="39"/>
      <c r="HL878" s="39"/>
      <c r="HM878" s="39"/>
      <c r="HN878" s="39"/>
      <c r="HO878" s="39"/>
      <c r="HP878" s="39"/>
      <c r="HQ878" s="39"/>
      <c r="HR878" s="39"/>
      <c r="HS878" s="39"/>
      <c r="HT878" s="39"/>
      <c r="HU878" s="39"/>
      <c r="HV878" s="39"/>
      <c r="HW878" s="39"/>
      <c r="HX878" s="39"/>
      <c r="HY878" s="39"/>
      <c r="HZ878" s="39"/>
      <c r="IA878" s="39"/>
      <c r="IB878" s="39"/>
      <c r="IC878" s="39"/>
      <c r="ID878" s="39"/>
      <c r="IE878" s="39"/>
      <c r="IF878" s="39"/>
      <c r="IG878" s="39"/>
      <c r="IH878" s="39"/>
      <c r="II878" s="39"/>
      <c r="IJ878" s="39"/>
      <c r="IK878" s="39"/>
      <c r="IL878" s="39"/>
      <c r="IM878" s="39"/>
      <c r="IN878" s="39"/>
      <c r="IO878" s="39"/>
      <c r="IP878" s="39"/>
      <c r="IQ878" s="39"/>
      <c r="IR878" s="39"/>
      <c r="IS878" s="39"/>
      <c r="IT878" s="39"/>
      <c r="IU878" s="39"/>
    </row>
    <row r="879" spans="1:255" ht="15">
      <c r="A879" s="119"/>
      <c r="B879" s="141"/>
      <c r="C879" s="138"/>
      <c r="D879" s="81"/>
      <c r="E879" s="140"/>
      <c r="F879" s="137"/>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39"/>
      <c r="HD879" s="39"/>
      <c r="HE879" s="39"/>
      <c r="HF879" s="39"/>
      <c r="HG879" s="39"/>
      <c r="HH879" s="39"/>
      <c r="HI879" s="39"/>
      <c r="HJ879" s="39"/>
      <c r="HK879" s="39"/>
      <c r="HL879" s="39"/>
      <c r="HM879" s="39"/>
      <c r="HN879" s="39"/>
      <c r="HO879" s="39"/>
      <c r="HP879" s="39"/>
      <c r="HQ879" s="39"/>
      <c r="HR879" s="39"/>
      <c r="HS879" s="39"/>
      <c r="HT879" s="39"/>
      <c r="HU879" s="39"/>
      <c r="HV879" s="39"/>
      <c r="HW879" s="39"/>
      <c r="HX879" s="39"/>
      <c r="HY879" s="39"/>
      <c r="HZ879" s="39"/>
      <c r="IA879" s="39"/>
      <c r="IB879" s="39"/>
      <c r="IC879" s="39"/>
      <c r="ID879" s="39"/>
      <c r="IE879" s="39"/>
      <c r="IF879" s="39"/>
      <c r="IG879" s="39"/>
      <c r="IH879" s="39"/>
      <c r="II879" s="39"/>
      <c r="IJ879" s="39"/>
      <c r="IK879" s="39"/>
      <c r="IL879" s="39"/>
      <c r="IM879" s="39"/>
      <c r="IN879" s="39"/>
      <c r="IO879" s="39"/>
      <c r="IP879" s="39"/>
      <c r="IQ879" s="39"/>
      <c r="IR879" s="39"/>
      <c r="IS879" s="39"/>
      <c r="IT879" s="39"/>
      <c r="IU879" s="39"/>
    </row>
    <row r="880" spans="1:255" ht="15">
      <c r="A880" s="78" t="s">
        <v>38</v>
      </c>
      <c r="B880" s="139" t="s">
        <v>39</v>
      </c>
      <c r="C880" s="138"/>
      <c r="D880" s="81"/>
      <c r="E880" s="140"/>
      <c r="F880" s="137">
        <f>SUM(F617)</f>
        <v>0</v>
      </c>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c r="IU880" s="39"/>
    </row>
    <row r="881" spans="1:255" ht="15">
      <c r="A881" s="119"/>
      <c r="B881" s="141"/>
      <c r="C881" s="138"/>
      <c r="D881" s="81"/>
      <c r="E881" s="140"/>
      <c r="F881" s="137"/>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c r="IU881" s="39"/>
    </row>
    <row r="882" spans="1:255" ht="15">
      <c r="A882" s="78" t="s">
        <v>151</v>
      </c>
      <c r="B882" s="139" t="s">
        <v>40</v>
      </c>
      <c r="C882" s="138"/>
      <c r="D882" s="89"/>
      <c r="E882" s="137"/>
      <c r="F882" s="137">
        <f>SUM(F784)</f>
        <v>0</v>
      </c>
      <c r="G882" s="53"/>
      <c r="H882" s="53"/>
      <c r="I882" s="53"/>
      <c r="J882" s="53"/>
      <c r="K882" s="53"/>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c r="BK882" s="53"/>
      <c r="BL882" s="53"/>
      <c r="BM882" s="53"/>
      <c r="BN882" s="53"/>
      <c r="BO882" s="53"/>
      <c r="BP882" s="53"/>
      <c r="BQ882" s="53"/>
      <c r="BR882" s="53"/>
      <c r="BS882" s="53"/>
      <c r="BT882" s="53"/>
      <c r="BU882" s="53"/>
      <c r="BV882" s="53"/>
      <c r="BW882" s="53"/>
      <c r="BX882" s="53"/>
      <c r="BY882" s="53"/>
      <c r="BZ882" s="53"/>
      <c r="CA882" s="53"/>
      <c r="CB882" s="53"/>
      <c r="CC882" s="53"/>
      <c r="CD882" s="53"/>
      <c r="CE882" s="53"/>
      <c r="CF882" s="53"/>
      <c r="CG882" s="53"/>
      <c r="CH882" s="53"/>
      <c r="CI882" s="53"/>
      <c r="CJ882" s="53"/>
      <c r="CK882" s="53"/>
      <c r="CL882" s="53"/>
      <c r="CM882" s="53"/>
      <c r="CN882" s="53"/>
      <c r="CO882" s="53"/>
      <c r="CP882" s="53"/>
      <c r="CQ882" s="53"/>
      <c r="CR882" s="53"/>
      <c r="CS882" s="53"/>
      <c r="CT882" s="53"/>
      <c r="CU882" s="53"/>
      <c r="CV882" s="53"/>
      <c r="CW882" s="53"/>
      <c r="CX882" s="53"/>
      <c r="CY882" s="53"/>
      <c r="CZ882" s="53"/>
      <c r="DA882" s="53"/>
      <c r="DB882" s="53"/>
      <c r="DC882" s="53"/>
      <c r="DD882" s="53"/>
      <c r="DE882" s="53"/>
      <c r="DF882" s="53"/>
      <c r="DG882" s="53"/>
      <c r="DH882" s="53"/>
      <c r="DI882" s="53"/>
      <c r="DJ882" s="53"/>
      <c r="DK882" s="53"/>
      <c r="DL882" s="53"/>
      <c r="DM882" s="53"/>
      <c r="DN882" s="53"/>
      <c r="DO882" s="53"/>
      <c r="DP882" s="53"/>
      <c r="DQ882" s="53"/>
      <c r="DR882" s="53"/>
      <c r="DS882" s="53"/>
      <c r="DT882" s="53"/>
      <c r="DU882" s="53"/>
      <c r="DV882" s="53"/>
      <c r="DW882" s="53"/>
      <c r="DX882" s="53"/>
      <c r="DY882" s="53"/>
      <c r="DZ882" s="53"/>
      <c r="EA882" s="53"/>
      <c r="EB882" s="53"/>
      <c r="EC882" s="53"/>
      <c r="ED882" s="53"/>
      <c r="EE882" s="53"/>
      <c r="EF882" s="53"/>
      <c r="EG882" s="53"/>
      <c r="EH882" s="53"/>
      <c r="EI882" s="53"/>
      <c r="EJ882" s="53"/>
      <c r="EK882" s="53"/>
      <c r="EL882" s="53"/>
      <c r="EM882" s="53"/>
      <c r="EN882" s="53"/>
      <c r="EO882" s="53"/>
      <c r="EP882" s="53"/>
      <c r="EQ882" s="53"/>
      <c r="ER882" s="53"/>
      <c r="ES882" s="53"/>
      <c r="ET882" s="53"/>
      <c r="EU882" s="53"/>
      <c r="EV882" s="53"/>
      <c r="EW882" s="53"/>
      <c r="EX882" s="53"/>
      <c r="EY882" s="53"/>
      <c r="EZ882" s="53"/>
      <c r="FA882" s="53"/>
      <c r="FB882" s="53"/>
      <c r="FC882" s="53"/>
      <c r="FD882" s="53"/>
      <c r="FE882" s="53"/>
      <c r="FF882" s="53"/>
      <c r="FG882" s="53"/>
      <c r="FH882" s="53"/>
      <c r="FI882" s="53"/>
      <c r="FJ882" s="53"/>
      <c r="FK882" s="53"/>
      <c r="FL882" s="53"/>
      <c r="FM882" s="53"/>
      <c r="FN882" s="53"/>
      <c r="FO882" s="53"/>
      <c r="FP882" s="53"/>
      <c r="FQ882" s="53"/>
      <c r="FR882" s="53"/>
      <c r="FS882" s="53"/>
      <c r="FT882" s="53"/>
      <c r="FU882" s="53"/>
      <c r="FV882" s="53"/>
      <c r="FW882" s="53"/>
      <c r="FX882" s="53"/>
      <c r="FY882" s="53"/>
      <c r="FZ882" s="53"/>
      <c r="GA882" s="53"/>
      <c r="GB882" s="53"/>
      <c r="GC882" s="53"/>
      <c r="GD882" s="53"/>
      <c r="GE882" s="53"/>
      <c r="GF882" s="53"/>
      <c r="GG882" s="53"/>
      <c r="GH882" s="53"/>
      <c r="GI882" s="53"/>
      <c r="GJ882" s="53"/>
      <c r="GK882" s="53"/>
      <c r="GL882" s="53"/>
      <c r="GM882" s="53"/>
      <c r="GN882" s="53"/>
      <c r="GO882" s="53"/>
      <c r="GP882" s="53"/>
      <c r="GQ882" s="53"/>
      <c r="GR882" s="53"/>
      <c r="GS882" s="53"/>
      <c r="GT882" s="53"/>
      <c r="GU882" s="53"/>
      <c r="GV882" s="53"/>
      <c r="GW882" s="53"/>
      <c r="GX882" s="53"/>
      <c r="GY882" s="53"/>
      <c r="GZ882" s="53"/>
      <c r="HA882" s="53"/>
      <c r="HB882" s="53"/>
      <c r="HC882" s="53"/>
      <c r="HD882" s="53"/>
      <c r="HE882" s="53"/>
      <c r="HF882" s="53"/>
      <c r="HG882" s="53"/>
      <c r="HH882" s="53"/>
      <c r="HI882" s="53"/>
      <c r="HJ882" s="53"/>
      <c r="HK882" s="53"/>
      <c r="HL882" s="53"/>
      <c r="HM882" s="53"/>
      <c r="HN882" s="53"/>
      <c r="HO882" s="53"/>
      <c r="HP882" s="53"/>
      <c r="HQ882" s="53"/>
      <c r="HR882" s="53"/>
      <c r="HS882" s="53"/>
      <c r="HT882" s="53"/>
      <c r="HU882" s="53"/>
      <c r="HV882" s="53"/>
      <c r="HW882" s="53"/>
      <c r="HX882" s="53"/>
      <c r="HY882" s="53"/>
      <c r="HZ882" s="53"/>
      <c r="IA882" s="53"/>
      <c r="IB882" s="53"/>
      <c r="IC882" s="53"/>
      <c r="ID882" s="53"/>
      <c r="IE882" s="53"/>
      <c r="IF882" s="53"/>
      <c r="IG882" s="53"/>
      <c r="IH882" s="53"/>
      <c r="II882" s="53"/>
      <c r="IJ882" s="53"/>
      <c r="IK882" s="53"/>
      <c r="IL882" s="53"/>
      <c r="IM882" s="53"/>
      <c r="IN882" s="53"/>
      <c r="IO882" s="53"/>
      <c r="IP882" s="53"/>
      <c r="IQ882" s="53"/>
      <c r="IR882" s="53"/>
      <c r="IS882" s="53"/>
      <c r="IT882" s="53"/>
      <c r="IU882" s="53"/>
    </row>
    <row r="883" spans="1:255" ht="15">
      <c r="A883" s="119"/>
      <c r="B883" s="141"/>
      <c r="C883" s="138"/>
      <c r="D883" s="81"/>
      <c r="E883" s="140"/>
      <c r="F883" s="137"/>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c r="IU883" s="39"/>
    </row>
    <row r="884" spans="1:255" ht="15">
      <c r="A884" s="78" t="s">
        <v>240</v>
      </c>
      <c r="B884" s="139" t="s">
        <v>43</v>
      </c>
      <c r="C884" s="138"/>
      <c r="D884" s="89"/>
      <c r="E884" s="137"/>
      <c r="F884" s="137">
        <f>SUM(F867)</f>
        <v>0</v>
      </c>
      <c r="G884" s="53"/>
      <c r="H884" s="53"/>
      <c r="I884" s="53"/>
      <c r="J884" s="53"/>
      <c r="K884" s="53"/>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c r="BK884" s="53"/>
      <c r="BL884" s="53"/>
      <c r="BM884" s="53"/>
      <c r="BN884" s="53"/>
      <c r="BO884" s="53"/>
      <c r="BP884" s="53"/>
      <c r="BQ884" s="53"/>
      <c r="BR884" s="53"/>
      <c r="BS884" s="53"/>
      <c r="BT884" s="53"/>
      <c r="BU884" s="53"/>
      <c r="BV884" s="53"/>
      <c r="BW884" s="53"/>
      <c r="BX884" s="53"/>
      <c r="BY884" s="53"/>
      <c r="BZ884" s="53"/>
      <c r="CA884" s="53"/>
      <c r="CB884" s="53"/>
      <c r="CC884" s="53"/>
      <c r="CD884" s="53"/>
      <c r="CE884" s="53"/>
      <c r="CF884" s="53"/>
      <c r="CG884" s="53"/>
      <c r="CH884" s="53"/>
      <c r="CI884" s="53"/>
      <c r="CJ884" s="53"/>
      <c r="CK884" s="53"/>
      <c r="CL884" s="53"/>
      <c r="CM884" s="53"/>
      <c r="CN884" s="53"/>
      <c r="CO884" s="53"/>
      <c r="CP884" s="53"/>
      <c r="CQ884" s="53"/>
      <c r="CR884" s="53"/>
      <c r="CS884" s="53"/>
      <c r="CT884" s="53"/>
      <c r="CU884" s="53"/>
      <c r="CV884" s="53"/>
      <c r="CW884" s="53"/>
      <c r="CX884" s="53"/>
      <c r="CY884" s="53"/>
      <c r="CZ884" s="53"/>
      <c r="DA884" s="53"/>
      <c r="DB884" s="53"/>
      <c r="DC884" s="53"/>
      <c r="DD884" s="53"/>
      <c r="DE884" s="53"/>
      <c r="DF884" s="53"/>
      <c r="DG884" s="53"/>
      <c r="DH884" s="53"/>
      <c r="DI884" s="53"/>
      <c r="DJ884" s="53"/>
      <c r="DK884" s="53"/>
      <c r="DL884" s="53"/>
      <c r="DM884" s="53"/>
      <c r="DN884" s="53"/>
      <c r="DO884" s="53"/>
      <c r="DP884" s="53"/>
      <c r="DQ884" s="53"/>
      <c r="DR884" s="53"/>
      <c r="DS884" s="53"/>
      <c r="DT884" s="53"/>
      <c r="DU884" s="53"/>
      <c r="DV884" s="53"/>
      <c r="DW884" s="53"/>
      <c r="DX884" s="53"/>
      <c r="DY884" s="53"/>
      <c r="DZ884" s="53"/>
      <c r="EA884" s="53"/>
      <c r="EB884" s="53"/>
      <c r="EC884" s="53"/>
      <c r="ED884" s="53"/>
      <c r="EE884" s="53"/>
      <c r="EF884" s="53"/>
      <c r="EG884" s="53"/>
      <c r="EH884" s="53"/>
      <c r="EI884" s="53"/>
      <c r="EJ884" s="53"/>
      <c r="EK884" s="53"/>
      <c r="EL884" s="53"/>
      <c r="EM884" s="53"/>
      <c r="EN884" s="53"/>
      <c r="EO884" s="53"/>
      <c r="EP884" s="53"/>
      <c r="EQ884" s="53"/>
      <c r="ER884" s="53"/>
      <c r="ES884" s="53"/>
      <c r="ET884" s="53"/>
      <c r="EU884" s="53"/>
      <c r="EV884" s="53"/>
      <c r="EW884" s="53"/>
      <c r="EX884" s="53"/>
      <c r="EY884" s="53"/>
      <c r="EZ884" s="53"/>
      <c r="FA884" s="53"/>
      <c r="FB884" s="53"/>
      <c r="FC884" s="53"/>
      <c r="FD884" s="53"/>
      <c r="FE884" s="53"/>
      <c r="FF884" s="53"/>
      <c r="FG884" s="53"/>
      <c r="FH884" s="53"/>
      <c r="FI884" s="53"/>
      <c r="FJ884" s="53"/>
      <c r="FK884" s="53"/>
      <c r="FL884" s="53"/>
      <c r="FM884" s="53"/>
      <c r="FN884" s="53"/>
      <c r="FO884" s="53"/>
      <c r="FP884" s="53"/>
      <c r="FQ884" s="53"/>
      <c r="FR884" s="53"/>
      <c r="FS884" s="53"/>
      <c r="FT884" s="53"/>
      <c r="FU884" s="53"/>
      <c r="FV884" s="53"/>
      <c r="FW884" s="53"/>
      <c r="FX884" s="53"/>
      <c r="FY884" s="53"/>
      <c r="FZ884" s="53"/>
      <c r="GA884" s="53"/>
      <c r="GB884" s="53"/>
      <c r="GC884" s="53"/>
      <c r="GD884" s="53"/>
      <c r="GE884" s="53"/>
      <c r="GF884" s="53"/>
      <c r="GG884" s="53"/>
      <c r="GH884" s="53"/>
      <c r="GI884" s="53"/>
      <c r="GJ884" s="53"/>
      <c r="GK884" s="53"/>
      <c r="GL884" s="53"/>
      <c r="GM884" s="53"/>
      <c r="GN884" s="53"/>
      <c r="GO884" s="53"/>
      <c r="GP884" s="53"/>
      <c r="GQ884" s="53"/>
      <c r="GR884" s="53"/>
      <c r="GS884" s="53"/>
      <c r="GT884" s="53"/>
      <c r="GU884" s="53"/>
      <c r="GV884" s="53"/>
      <c r="GW884" s="53"/>
      <c r="GX884" s="53"/>
      <c r="GY884" s="53"/>
      <c r="GZ884" s="53"/>
      <c r="HA884" s="53"/>
      <c r="HB884" s="53"/>
      <c r="HC884" s="53"/>
      <c r="HD884" s="53"/>
      <c r="HE884" s="53"/>
      <c r="HF884" s="53"/>
      <c r="HG884" s="53"/>
      <c r="HH884" s="53"/>
      <c r="HI884" s="53"/>
      <c r="HJ884" s="53"/>
      <c r="HK884" s="53"/>
      <c r="HL884" s="53"/>
      <c r="HM884" s="53"/>
      <c r="HN884" s="53"/>
      <c r="HO884" s="53"/>
      <c r="HP884" s="53"/>
      <c r="HQ884" s="53"/>
      <c r="HR884" s="53"/>
      <c r="HS884" s="53"/>
      <c r="HT884" s="53"/>
      <c r="HU884" s="53"/>
      <c r="HV884" s="53"/>
      <c r="HW884" s="53"/>
      <c r="HX884" s="53"/>
      <c r="HY884" s="53"/>
      <c r="HZ884" s="53"/>
      <c r="IA884" s="53"/>
      <c r="IB884" s="53"/>
      <c r="IC884" s="53"/>
      <c r="ID884" s="53"/>
      <c r="IE884" s="53"/>
      <c r="IF884" s="53"/>
      <c r="IG884" s="53"/>
      <c r="IH884" s="53"/>
      <c r="II884" s="53"/>
      <c r="IJ884" s="53"/>
      <c r="IK884" s="53"/>
      <c r="IL884" s="53"/>
      <c r="IM884" s="53"/>
      <c r="IN884" s="53"/>
      <c r="IO884" s="53"/>
      <c r="IP884" s="53"/>
      <c r="IQ884" s="53"/>
      <c r="IR884" s="53"/>
      <c r="IS884" s="53"/>
      <c r="IT884" s="53"/>
      <c r="IU884" s="53"/>
    </row>
    <row r="885" spans="1:255" ht="15">
      <c r="A885" s="135"/>
      <c r="B885" s="134"/>
      <c r="C885" s="133"/>
      <c r="D885" s="111"/>
      <c r="E885" s="132"/>
      <c r="F885" s="131"/>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c r="IU885" s="39"/>
    </row>
    <row r="886" spans="1:255" ht="15">
      <c r="A886" s="130"/>
      <c r="B886" s="129" t="s">
        <v>239</v>
      </c>
      <c r="C886" s="128"/>
      <c r="D886" s="127"/>
      <c r="E886" s="126"/>
      <c r="F886" s="126">
        <f>SUM(F872:F885)</f>
        <v>0</v>
      </c>
      <c r="G886" s="53"/>
      <c r="H886" s="53"/>
      <c r="I886" s="53"/>
      <c r="J886" s="53"/>
      <c r="K886" s="53"/>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c r="BK886" s="53"/>
      <c r="BL886" s="53"/>
      <c r="BM886" s="53"/>
      <c r="BN886" s="53"/>
      <c r="BO886" s="53"/>
      <c r="BP886" s="53"/>
      <c r="BQ886" s="53"/>
      <c r="BR886" s="53"/>
      <c r="BS886" s="53"/>
      <c r="BT886" s="53"/>
      <c r="BU886" s="53"/>
      <c r="BV886" s="53"/>
      <c r="BW886" s="53"/>
      <c r="BX886" s="53"/>
      <c r="BY886" s="53"/>
      <c r="BZ886" s="53"/>
      <c r="CA886" s="53"/>
      <c r="CB886" s="53"/>
      <c r="CC886" s="53"/>
      <c r="CD886" s="53"/>
      <c r="CE886" s="53"/>
      <c r="CF886" s="53"/>
      <c r="CG886" s="53"/>
      <c r="CH886" s="53"/>
      <c r="CI886" s="53"/>
      <c r="CJ886" s="53"/>
      <c r="CK886" s="53"/>
      <c r="CL886" s="53"/>
      <c r="CM886" s="53"/>
      <c r="CN886" s="53"/>
      <c r="CO886" s="53"/>
      <c r="CP886" s="53"/>
      <c r="CQ886" s="53"/>
      <c r="CR886" s="53"/>
      <c r="CS886" s="53"/>
      <c r="CT886" s="53"/>
      <c r="CU886" s="53"/>
      <c r="CV886" s="53"/>
      <c r="CW886" s="53"/>
      <c r="CX886" s="53"/>
      <c r="CY886" s="53"/>
      <c r="CZ886" s="53"/>
      <c r="DA886" s="53"/>
      <c r="DB886" s="53"/>
      <c r="DC886" s="53"/>
      <c r="DD886" s="53"/>
      <c r="DE886" s="53"/>
      <c r="DF886" s="53"/>
      <c r="DG886" s="53"/>
      <c r="DH886" s="53"/>
      <c r="DI886" s="53"/>
      <c r="DJ886" s="53"/>
      <c r="DK886" s="53"/>
      <c r="DL886" s="53"/>
      <c r="DM886" s="53"/>
      <c r="DN886" s="53"/>
      <c r="DO886" s="53"/>
      <c r="DP886" s="53"/>
      <c r="DQ886" s="53"/>
      <c r="DR886" s="53"/>
      <c r="DS886" s="53"/>
      <c r="DT886" s="53"/>
      <c r="DU886" s="53"/>
      <c r="DV886" s="53"/>
      <c r="DW886" s="53"/>
      <c r="DX886" s="53"/>
      <c r="DY886" s="53"/>
      <c r="DZ886" s="53"/>
      <c r="EA886" s="53"/>
      <c r="EB886" s="53"/>
      <c r="EC886" s="53"/>
      <c r="ED886" s="53"/>
      <c r="EE886" s="53"/>
      <c r="EF886" s="53"/>
      <c r="EG886" s="53"/>
      <c r="EH886" s="53"/>
      <c r="EI886" s="53"/>
      <c r="EJ886" s="53"/>
      <c r="EK886" s="53"/>
      <c r="EL886" s="53"/>
      <c r="EM886" s="53"/>
      <c r="EN886" s="53"/>
      <c r="EO886" s="53"/>
      <c r="EP886" s="53"/>
      <c r="EQ886" s="53"/>
      <c r="ER886" s="53"/>
      <c r="ES886" s="53"/>
      <c r="ET886" s="53"/>
      <c r="EU886" s="53"/>
      <c r="EV886" s="53"/>
      <c r="EW886" s="53"/>
      <c r="EX886" s="53"/>
      <c r="EY886" s="53"/>
      <c r="EZ886" s="53"/>
      <c r="FA886" s="53"/>
      <c r="FB886" s="53"/>
      <c r="FC886" s="53"/>
      <c r="FD886" s="53"/>
      <c r="FE886" s="53"/>
      <c r="FF886" s="53"/>
      <c r="FG886" s="53"/>
      <c r="FH886" s="53"/>
      <c r="FI886" s="53"/>
      <c r="FJ886" s="53"/>
      <c r="FK886" s="53"/>
      <c r="FL886" s="53"/>
      <c r="FM886" s="53"/>
      <c r="FN886" s="53"/>
      <c r="FO886" s="53"/>
      <c r="FP886" s="53"/>
      <c r="FQ886" s="53"/>
      <c r="FR886" s="53"/>
      <c r="FS886" s="53"/>
      <c r="FT886" s="53"/>
      <c r="FU886" s="53"/>
      <c r="FV886" s="53"/>
      <c r="FW886" s="53"/>
      <c r="FX886" s="53"/>
      <c r="FY886" s="53"/>
      <c r="FZ886" s="53"/>
      <c r="GA886" s="53"/>
      <c r="GB886" s="53"/>
      <c r="GC886" s="53"/>
      <c r="GD886" s="53"/>
      <c r="GE886" s="53"/>
      <c r="GF886" s="53"/>
      <c r="GG886" s="53"/>
      <c r="GH886" s="53"/>
      <c r="GI886" s="53"/>
      <c r="GJ886" s="53"/>
      <c r="GK886" s="53"/>
      <c r="GL886" s="53"/>
      <c r="GM886" s="53"/>
      <c r="GN886" s="53"/>
      <c r="GO886" s="53"/>
      <c r="GP886" s="53"/>
      <c r="GQ886" s="53"/>
      <c r="GR886" s="53"/>
      <c r="GS886" s="53"/>
      <c r="GT886" s="53"/>
      <c r="GU886" s="53"/>
      <c r="GV886" s="53"/>
      <c r="GW886" s="53"/>
      <c r="GX886" s="53"/>
      <c r="GY886" s="53"/>
      <c r="GZ886" s="53"/>
      <c r="HA886" s="53"/>
      <c r="HB886" s="53"/>
      <c r="HC886" s="53"/>
      <c r="HD886" s="53"/>
      <c r="HE886" s="53"/>
      <c r="HF886" s="53"/>
      <c r="HG886" s="53"/>
      <c r="HH886" s="53"/>
      <c r="HI886" s="53"/>
      <c r="HJ886" s="53"/>
      <c r="HK886" s="53"/>
      <c r="HL886" s="53"/>
      <c r="HM886" s="53"/>
      <c r="HN886" s="53"/>
      <c r="HO886" s="53"/>
      <c r="HP886" s="53"/>
      <c r="HQ886" s="53"/>
      <c r="HR886" s="53"/>
      <c r="HS886" s="53"/>
      <c r="HT886" s="53"/>
      <c r="HU886" s="53"/>
      <c r="HV886" s="53"/>
      <c r="HW886" s="53"/>
      <c r="HX886" s="53"/>
      <c r="HY886" s="53"/>
      <c r="HZ886" s="53"/>
      <c r="IA886" s="53"/>
      <c r="IB886" s="53"/>
      <c r="IC886" s="53"/>
      <c r="ID886" s="53"/>
      <c r="IE886" s="53"/>
      <c r="IF886" s="53"/>
      <c r="IG886" s="53"/>
      <c r="IH886" s="53"/>
      <c r="II886" s="53"/>
      <c r="IJ886" s="53"/>
      <c r="IK886" s="53"/>
      <c r="IL886" s="53"/>
      <c r="IM886" s="53"/>
      <c r="IN886" s="53"/>
      <c r="IO886" s="53"/>
      <c r="IP886" s="53"/>
      <c r="IQ886" s="53"/>
      <c r="IR886" s="53"/>
      <c r="IS886" s="53"/>
      <c r="IT886" s="53"/>
      <c r="IU886" s="53"/>
    </row>
  </sheetData>
  <sheetProtection/>
  <mergeCells count="264">
    <mergeCell ref="B870:F870"/>
    <mergeCell ref="B118:F118"/>
    <mergeCell ref="B129:F129"/>
    <mergeCell ref="B132:F132"/>
    <mergeCell ref="B622:F622"/>
    <mergeCell ref="B623:F623"/>
    <mergeCell ref="B790:F790"/>
    <mergeCell ref="B791:F791"/>
    <mergeCell ref="B627:F627"/>
    <mergeCell ref="B631:F631"/>
    <mergeCell ref="B632:F632"/>
    <mergeCell ref="B634:F634"/>
    <mergeCell ref="B636:F636"/>
    <mergeCell ref="B639:F639"/>
    <mergeCell ref="B638:F638"/>
    <mergeCell ref="B640:F640"/>
    <mergeCell ref="B641:F641"/>
    <mergeCell ref="B642:F642"/>
    <mergeCell ref="B643:F643"/>
    <mergeCell ref="B644:F644"/>
    <mergeCell ref="B237:F237"/>
    <mergeCell ref="B239:F239"/>
    <mergeCell ref="B240:F240"/>
    <mergeCell ref="B136:F136"/>
    <mergeCell ref="B243:F243"/>
    <mergeCell ref="B135:F135"/>
    <mergeCell ref="B793:F793"/>
    <mergeCell ref="B794:F794"/>
    <mergeCell ref="B789:F789"/>
    <mergeCell ref="B278:F278"/>
    <mergeCell ref="B279:F279"/>
    <mergeCell ref="B404:F404"/>
    <mergeCell ref="B405:F405"/>
    <mergeCell ref="B406:F406"/>
    <mergeCell ref="B624:F624"/>
    <mergeCell ref="B625:F625"/>
    <mergeCell ref="B645:F645"/>
    <mergeCell ref="B646:F646"/>
    <mergeCell ref="B647:F647"/>
    <mergeCell ref="B649:F649"/>
    <mergeCell ref="B621:F621"/>
    <mergeCell ref="B273:F273"/>
    <mergeCell ref="B274:F274"/>
    <mergeCell ref="B410:F410"/>
    <mergeCell ref="B2:F2"/>
    <mergeCell ref="B115:F115"/>
    <mergeCell ref="B92:F92"/>
    <mergeCell ref="B22:F22"/>
    <mergeCell ref="B40:F40"/>
    <mergeCell ref="B75:F75"/>
    <mergeCell ref="B100:F100"/>
    <mergeCell ref="B81:F81"/>
    <mergeCell ref="B82:F82"/>
    <mergeCell ref="B87:F87"/>
    <mergeCell ref="B105:F105"/>
    <mergeCell ref="B88:F88"/>
    <mergeCell ref="B89:F89"/>
    <mergeCell ref="B114:F114"/>
    <mergeCell ref="B78:F78"/>
    <mergeCell ref="B79:F79"/>
    <mergeCell ref="B112:F112"/>
    <mergeCell ref="B80:F80"/>
    <mergeCell ref="B99:F99"/>
    <mergeCell ref="B101:F101"/>
    <mergeCell ref="B94:F94"/>
    <mergeCell ref="B95:F95"/>
    <mergeCell ref="B97:F97"/>
    <mergeCell ref="B108:F108"/>
    <mergeCell ref="B27:F27"/>
    <mergeCell ref="B10:F10"/>
    <mergeCell ref="B11:F11"/>
    <mergeCell ref="B19:F19"/>
    <mergeCell ref="B20:F20"/>
    <mergeCell ref="B21:F21"/>
    <mergeCell ref="B24:F24"/>
    <mergeCell ref="B25:F25"/>
    <mergeCell ref="B5:F5"/>
    <mergeCell ref="B6:F6"/>
    <mergeCell ref="B7:F7"/>
    <mergeCell ref="B9:F9"/>
    <mergeCell ref="B17:F17"/>
    <mergeCell ref="B13:F13"/>
    <mergeCell ref="B15:F15"/>
    <mergeCell ref="B16:F16"/>
    <mergeCell ref="B38:F38"/>
    <mergeCell ref="B28:F28"/>
    <mergeCell ref="B29:F29"/>
    <mergeCell ref="B31:F31"/>
    <mergeCell ref="B33:F33"/>
    <mergeCell ref="B34:F34"/>
    <mergeCell ref="B35:F35"/>
    <mergeCell ref="B36:F36"/>
    <mergeCell ref="B37:F37"/>
    <mergeCell ref="B51:F51"/>
    <mergeCell ref="B54:F54"/>
    <mergeCell ref="B57:F57"/>
    <mergeCell ref="B63:F63"/>
    <mergeCell ref="B64:F64"/>
    <mergeCell ref="B58:F58"/>
    <mergeCell ref="B61:F61"/>
    <mergeCell ref="B39:F39"/>
    <mergeCell ref="B41:F41"/>
    <mergeCell ref="B43:F43"/>
    <mergeCell ref="B45:F45"/>
    <mergeCell ref="B48:F48"/>
    <mergeCell ref="B49:F49"/>
    <mergeCell ref="B46:F46"/>
    <mergeCell ref="B67:F67"/>
    <mergeCell ref="B68:F68"/>
    <mergeCell ref="B69:F69"/>
    <mergeCell ref="B123:F123"/>
    <mergeCell ref="B84:F84"/>
    <mergeCell ref="B85:F85"/>
    <mergeCell ref="B72:F72"/>
    <mergeCell ref="B73:F73"/>
    <mergeCell ref="B77:F77"/>
    <mergeCell ref="B104:F104"/>
    <mergeCell ref="B113:F113"/>
    <mergeCell ref="B116:F116"/>
    <mergeCell ref="B139:F139"/>
    <mergeCell ref="B141:F141"/>
    <mergeCell ref="B142:F142"/>
    <mergeCell ref="B140:F140"/>
    <mergeCell ref="B143:F143"/>
    <mergeCell ref="B145:F145"/>
    <mergeCell ref="B146:F146"/>
    <mergeCell ref="B74:F74"/>
    <mergeCell ref="B119:F119"/>
    <mergeCell ref="B120:F120"/>
    <mergeCell ref="B125:F125"/>
    <mergeCell ref="B128:F128"/>
    <mergeCell ref="B127:F127"/>
    <mergeCell ref="B121:F121"/>
    <mergeCell ref="B76:F76"/>
    <mergeCell ref="B91:F91"/>
    <mergeCell ref="B98:F98"/>
    <mergeCell ref="B133:F133"/>
    <mergeCell ref="B397:F397"/>
    <mergeCell ref="B399:F399"/>
    <mergeCell ref="B400:F400"/>
    <mergeCell ref="B401:F401"/>
    <mergeCell ref="B402:F402"/>
    <mergeCell ref="B403:F403"/>
    <mergeCell ref="B275:F275"/>
    <mergeCell ref="B244:F244"/>
    <mergeCell ref="B246:F246"/>
    <mergeCell ref="B247:F247"/>
    <mergeCell ref="B280:F280"/>
    <mergeCell ref="B286:F286"/>
    <mergeCell ref="B277:F277"/>
    <mergeCell ref="B426:F426"/>
    <mergeCell ref="B433:F433"/>
    <mergeCell ref="B434:F434"/>
    <mergeCell ref="B436:F436"/>
    <mergeCell ref="B428:F428"/>
    <mergeCell ref="B429:F429"/>
    <mergeCell ref="B430:F430"/>
    <mergeCell ref="B407:F407"/>
    <mergeCell ref="B418:F418"/>
    <mergeCell ref="B419:F419"/>
    <mergeCell ref="B420:F420"/>
    <mergeCell ref="B421:F421"/>
    <mergeCell ref="B422:F422"/>
    <mergeCell ref="B415:F415"/>
    <mergeCell ref="B411:F411"/>
    <mergeCell ref="B416:F416"/>
    <mergeCell ref="B412:F412"/>
    <mergeCell ref="B417:F417"/>
    <mergeCell ref="B409:F409"/>
    <mergeCell ref="B413:F413"/>
    <mergeCell ref="B414:F414"/>
    <mergeCell ref="G561:H561"/>
    <mergeCell ref="B561:F561"/>
    <mergeCell ref="B562:F562"/>
    <mergeCell ref="G240:H240"/>
    <mergeCell ref="B206:F206"/>
    <mergeCell ref="B195:F195"/>
    <mergeCell ref="B200:F200"/>
    <mergeCell ref="B204:F204"/>
    <mergeCell ref="B395:F395"/>
    <mergeCell ref="B465:F465"/>
    <mergeCell ref="B468:F468"/>
    <mergeCell ref="B472:F472"/>
    <mergeCell ref="B473:F473"/>
    <mergeCell ref="B456:F456"/>
    <mergeCell ref="B459:F459"/>
    <mergeCell ref="B460:F460"/>
    <mergeCell ref="B462:F462"/>
    <mergeCell ref="B463:F463"/>
    <mergeCell ref="B464:F464"/>
    <mergeCell ref="B469:F469"/>
    <mergeCell ref="B445:F445"/>
    <mergeCell ref="B446:F446"/>
    <mergeCell ref="B447:F447"/>
    <mergeCell ref="B484:F484"/>
    <mergeCell ref="B164:F164"/>
    <mergeCell ref="B167:F167"/>
    <mergeCell ref="B168:F168"/>
    <mergeCell ref="B169:F169"/>
    <mergeCell ref="B170:F170"/>
    <mergeCell ref="B171:F171"/>
    <mergeCell ref="B148:F148"/>
    <mergeCell ref="B150:F150"/>
    <mergeCell ref="B152:F152"/>
    <mergeCell ref="B153:F153"/>
    <mergeCell ref="B158:F158"/>
    <mergeCell ref="B163:F163"/>
    <mergeCell ref="B185:F185"/>
    <mergeCell ref="B186:F186"/>
    <mergeCell ref="B189:F189"/>
    <mergeCell ref="B396:F396"/>
    <mergeCell ref="G462:H462"/>
    <mergeCell ref="B466:F466"/>
    <mergeCell ref="B177:F177"/>
    <mergeCell ref="B178:F178"/>
    <mergeCell ref="B181:F181"/>
    <mergeCell ref="B182:F182"/>
    <mergeCell ref="B183:F183"/>
    <mergeCell ref="B184:F184"/>
    <mergeCell ref="B448:F448"/>
    <mergeCell ref="B452:F452"/>
    <mergeCell ref="B455:F455"/>
    <mergeCell ref="B440:F440"/>
    <mergeCell ref="B442:F442"/>
    <mergeCell ref="B443:F443"/>
    <mergeCell ref="B444:F444"/>
    <mergeCell ref="B437:F437"/>
    <mergeCell ref="B438:F438"/>
    <mergeCell ref="B439:F439"/>
    <mergeCell ref="B423:F423"/>
    <mergeCell ref="B424:F424"/>
    <mergeCell ref="B485:F485"/>
    <mergeCell ref="B487:F487"/>
    <mergeCell ref="B488:F488"/>
    <mergeCell ref="B490:F490"/>
    <mergeCell ref="B493:F493"/>
    <mergeCell ref="B474:F474"/>
    <mergeCell ref="B475:F475"/>
    <mergeCell ref="B476:F476"/>
    <mergeCell ref="B477:F477"/>
    <mergeCell ref="B479:F479"/>
    <mergeCell ref="B480:F480"/>
    <mergeCell ref="B503:F503"/>
    <mergeCell ref="B504:F504"/>
    <mergeCell ref="B507:F507"/>
    <mergeCell ref="B508:F508"/>
    <mergeCell ref="B509:F509"/>
    <mergeCell ref="B510:F510"/>
    <mergeCell ref="B494:F494"/>
    <mergeCell ref="B495:F495"/>
    <mergeCell ref="B497:F497"/>
    <mergeCell ref="B498:F498"/>
    <mergeCell ref="B500:F500"/>
    <mergeCell ref="B501:F501"/>
    <mergeCell ref="B527:F527"/>
    <mergeCell ref="B530:F530"/>
    <mergeCell ref="B531:F531"/>
    <mergeCell ref="B532:F532"/>
    <mergeCell ref="B512:F512"/>
    <mergeCell ref="G512:H512"/>
    <mergeCell ref="B513:F513"/>
    <mergeCell ref="B516:F516"/>
    <mergeCell ref="B520:F520"/>
    <mergeCell ref="B523:F523"/>
  </mergeCells>
  <printOptions/>
  <pageMargins left="0.984251968503937" right="0.3937007874015748" top="0.984251968503937" bottom="0.3937007874015748" header="0.31496062992125984" footer="0.31496062992125984"/>
  <pageSetup firstPageNumber="3" useFirstPageNumber="1" horizontalDpi="300" verticalDpi="300" orientation="portrait" paperSize="9" r:id="rId1"/>
  <headerFooter>
    <oddHeader>&amp;L&amp;9&amp;K00-033DJEČJE IGRALIŠTE U TRSTENIKU, MARIJA GORICA - rekonstrukcija, k.č. 1761  k.o. Pušća
TROŠKOVNIK RADOVA 
Z.O.P.: &amp;K00-03402-21-15</oddHeader>
    <oddFooter>&amp;C&amp;9&amp;K01+045
&amp;R&amp;9&amp;K00-049&amp;P</oddFooter>
  </headerFooter>
  <rowBreaks count="27" manualBreakCount="27">
    <brk id="25" max="5" man="1"/>
    <brk id="70" max="5" man="1"/>
    <brk id="126" max="5" man="1"/>
    <brk id="149" max="5" man="1"/>
    <brk id="191" max="5" man="1"/>
    <brk id="215" max="5" man="1"/>
    <brk id="233" max="5" man="1"/>
    <brk id="262" max="5" man="1"/>
    <brk id="269" max="5" man="1"/>
    <brk id="299" max="5" man="1"/>
    <brk id="321" max="5" man="1"/>
    <brk id="342" max="5" man="1"/>
    <brk id="366" max="5" man="1"/>
    <brk id="457" max="5" man="1"/>
    <brk id="547" max="5" man="1"/>
    <brk id="557" max="5" man="1"/>
    <brk id="604" max="5" man="1"/>
    <brk id="618" max="5" man="1"/>
    <brk id="645" max="5" man="1"/>
    <brk id="723" max="5" man="1"/>
    <brk id="743" max="5" man="1"/>
    <brk id="759" max="5" man="1"/>
    <brk id="772" max="5" man="1"/>
    <brk id="785" max="5" man="1"/>
    <brk id="816" max="5" man="1"/>
    <brk id="848" max="5" man="1"/>
    <brk id="8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DELL</cp:lastModifiedBy>
  <cp:lastPrinted>2021-03-03T17:30:33Z</cp:lastPrinted>
  <dcterms:created xsi:type="dcterms:W3CDTF">2016-12-28T08:16:34Z</dcterms:created>
  <dcterms:modified xsi:type="dcterms:W3CDTF">2021-05-21T07:40:00Z</dcterms:modified>
  <cp:category/>
  <cp:version/>
  <cp:contentType/>
  <cp:contentStatus/>
</cp:coreProperties>
</file>