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Grozdana\Desktop\"/>
    </mc:Choice>
  </mc:AlternateContent>
  <bookViews>
    <workbookView xWindow="0" yWindow="0" windowWidth="28575" windowHeight="1167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F339" i="9"/>
  <c r="E339" i="9"/>
  <c r="B339" i="9" s="1"/>
  <c r="F338" i="9"/>
  <c r="F337" i="9"/>
  <c r="F336" i="9"/>
  <c r="F335" i="9"/>
  <c r="H334" i="9"/>
  <c r="G334" i="9"/>
  <c r="F334" i="9"/>
  <c r="E334" i="9"/>
  <c r="B334" i="9"/>
  <c r="F333" i="9"/>
  <c r="H332" i="9"/>
  <c r="G332" i="9"/>
  <c r="F332" i="9"/>
  <c r="E332" i="9"/>
  <c r="B332" i="9" s="1"/>
  <c r="H331" i="9"/>
  <c r="G331" i="9"/>
  <c r="F331" i="9"/>
  <c r="E331" i="9"/>
  <c r="B331" i="9" s="1"/>
  <c r="H330" i="9"/>
  <c r="G330" i="9"/>
  <c r="E330" i="9" s="1"/>
  <c r="B330" i="9" s="1"/>
  <c r="F330" i="9"/>
  <c r="H329" i="9"/>
  <c r="G329" i="9"/>
  <c r="F329" i="9"/>
  <c r="E329" i="9"/>
  <c r="B329" i="9"/>
  <c r="H328" i="9"/>
  <c r="G328" i="9"/>
  <c r="E328" i="9" s="1"/>
  <c r="B328" i="9" s="1"/>
  <c r="F328" i="9"/>
  <c r="H327" i="9"/>
  <c r="G327" i="9"/>
  <c r="E327" i="9" s="1"/>
  <c r="B327" i="9" s="1"/>
  <c r="F327" i="9"/>
  <c r="H326" i="9"/>
  <c r="G326" i="9"/>
  <c r="F326" i="9"/>
  <c r="H325" i="9"/>
  <c r="E325" i="9" s="1"/>
  <c r="B325" i="9" s="1"/>
  <c r="G325" i="9"/>
  <c r="F325" i="9"/>
  <c r="H324" i="9"/>
  <c r="G324" i="9"/>
  <c r="F324" i="9"/>
  <c r="E324" i="9"/>
  <c r="B324" i="9" s="1"/>
  <c r="H323" i="9"/>
  <c r="G323" i="9"/>
  <c r="F323" i="9"/>
  <c r="H322" i="9"/>
  <c r="G322" i="9"/>
  <c r="E322" i="9" s="1"/>
  <c r="B322" i="9" s="1"/>
  <c r="F322" i="9"/>
  <c r="H321" i="9"/>
  <c r="E321" i="9" s="1"/>
  <c r="B321" i="9" s="1"/>
  <c r="G321" i="9"/>
  <c r="F321" i="9"/>
  <c r="H320" i="9"/>
  <c r="G320" i="9"/>
  <c r="F320" i="9"/>
  <c r="E320" i="9"/>
  <c r="B320" i="9" s="1"/>
  <c r="H319" i="9"/>
  <c r="G319" i="9"/>
  <c r="E319" i="9" s="1"/>
  <c r="B319" i="9" s="1"/>
  <c r="F319" i="9"/>
  <c r="H318" i="9"/>
  <c r="G318" i="9"/>
  <c r="E318" i="9" s="1"/>
  <c r="B318" i="9" s="1"/>
  <c r="F318" i="9"/>
  <c r="H317" i="9"/>
  <c r="E317" i="9" s="1"/>
  <c r="G317" i="9"/>
  <c r="F317" i="9"/>
  <c r="B317" i="9"/>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G307" i="9"/>
  <c r="E307" i="9" s="1"/>
  <c r="F307" i="9"/>
  <c r="F306" i="9"/>
  <c r="H305" i="9"/>
  <c r="G305" i="9"/>
  <c r="E305" i="9" s="1"/>
  <c r="B305" i="9" s="1"/>
  <c r="F305" i="9"/>
  <c r="H304" i="9"/>
  <c r="E304" i="9" s="1"/>
  <c r="G304" i="9"/>
  <c r="F304" i="9"/>
  <c r="B304" i="9"/>
  <c r="H303" i="9"/>
  <c r="G303" i="9"/>
  <c r="F303" i="9"/>
  <c r="E303" i="9"/>
  <c r="B303" i="9" s="1"/>
  <c r="F302" i="9"/>
  <c r="F301" i="9"/>
  <c r="F300" i="9"/>
  <c r="F299" i="9"/>
  <c r="F297" i="9"/>
  <c r="L296" i="9"/>
  <c r="H296" i="9"/>
  <c r="F296" i="9"/>
  <c r="F295" i="9"/>
  <c r="I294" i="9"/>
  <c r="E294" i="9" s="1"/>
  <c r="B294" i="9" s="1"/>
  <c r="H294" i="9"/>
  <c r="F294" i="9"/>
  <c r="E293" i="9"/>
  <c r="M292" i="9"/>
  <c r="L292" i="9"/>
  <c r="F292" i="9"/>
  <c r="E292" i="9"/>
  <c r="B292" i="9" s="1"/>
  <c r="M291" i="9"/>
  <c r="L291" i="9"/>
  <c r="F291" i="9"/>
  <c r="B291" i="9" s="1"/>
  <c r="E291" i="9"/>
  <c r="M290" i="9"/>
  <c r="L290" i="9"/>
  <c r="F290" i="9" s="1"/>
  <c r="B290" i="9" s="1"/>
  <c r="E290" i="9"/>
  <c r="M289" i="9"/>
  <c r="F289" i="9" s="1"/>
  <c r="B289" i="9" s="1"/>
  <c r="L289" i="9"/>
  <c r="E289" i="9"/>
  <c r="M288" i="9"/>
  <c r="L288" i="9"/>
  <c r="F288" i="9"/>
  <c r="E288" i="9"/>
  <c r="B288" i="9" s="1"/>
  <c r="M287" i="9"/>
  <c r="L287" i="9"/>
  <c r="F287" i="9"/>
  <c r="B287" i="9" s="1"/>
  <c r="E287" i="9"/>
  <c r="M286" i="9"/>
  <c r="L286" i="9"/>
  <c r="F286" i="9" s="1"/>
  <c r="B286" i="9" s="1"/>
  <c r="E286" i="9"/>
  <c r="M285" i="9"/>
  <c r="F285" i="9" s="1"/>
  <c r="B285" i="9" s="1"/>
  <c r="L285" i="9"/>
  <c r="E285" i="9"/>
  <c r="M284" i="9"/>
  <c r="L284" i="9"/>
  <c r="F284" i="9"/>
  <c r="E284" i="9"/>
  <c r="B284" i="9" s="1"/>
  <c r="M283" i="9"/>
  <c r="L283" i="9"/>
  <c r="F283" i="9"/>
  <c r="B283" i="9" s="1"/>
  <c r="E283" i="9"/>
  <c r="M282" i="9"/>
  <c r="L282" i="9"/>
  <c r="F282" i="9" s="1"/>
  <c r="B282" i="9" s="1"/>
  <c r="E282" i="9"/>
  <c r="M281" i="9"/>
  <c r="F281" i="9" s="1"/>
  <c r="B281" i="9" s="1"/>
  <c r="L281" i="9"/>
  <c r="E281" i="9"/>
  <c r="M280" i="9"/>
  <c r="L280" i="9"/>
  <c r="F280" i="9"/>
  <c r="E280" i="9"/>
  <c r="B280" i="9" s="1"/>
  <c r="M279" i="9"/>
  <c r="L279" i="9"/>
  <c r="F279" i="9"/>
  <c r="B279" i="9" s="1"/>
  <c r="E279" i="9"/>
  <c r="M278" i="9"/>
  <c r="L278" i="9"/>
  <c r="F278" i="9" s="1"/>
  <c r="B278" i="9" s="1"/>
  <c r="E278" i="9"/>
  <c r="M277" i="9"/>
  <c r="F277" i="9" s="1"/>
  <c r="L277" i="9"/>
  <c r="E277" i="9"/>
  <c r="B277" i="9"/>
  <c r="M276" i="9"/>
  <c r="L276" i="9"/>
  <c r="F276" i="9"/>
  <c r="E276" i="9"/>
  <c r="B276" i="9" s="1"/>
  <c r="M275" i="9"/>
  <c r="L275" i="9"/>
  <c r="F275" i="9"/>
  <c r="B275" i="9" s="1"/>
  <c r="E275" i="9"/>
  <c r="M274" i="9"/>
  <c r="L274" i="9"/>
  <c r="F274" i="9" s="1"/>
  <c r="B274" i="9" s="1"/>
  <c r="E274" i="9"/>
  <c r="M273" i="9"/>
  <c r="F273" i="9" s="1"/>
  <c r="B273" i="9" s="1"/>
  <c r="L273" i="9"/>
  <c r="E273" i="9"/>
  <c r="M272" i="9"/>
  <c r="L272" i="9"/>
  <c r="F272" i="9"/>
  <c r="E272" i="9"/>
  <c r="B272" i="9" s="1"/>
  <c r="M271" i="9"/>
  <c r="L271" i="9"/>
  <c r="F271" i="9"/>
  <c r="E271" i="9"/>
  <c r="B271" i="9" s="1"/>
  <c r="M270" i="9"/>
  <c r="L270" i="9"/>
  <c r="F270" i="9" s="1"/>
  <c r="B270" i="9" s="1"/>
  <c r="E270" i="9"/>
  <c r="M269" i="9"/>
  <c r="L269" i="9"/>
  <c r="F269" i="9" s="1"/>
  <c r="B269" i="9" s="1"/>
  <c r="E269" i="9"/>
  <c r="M268" i="9"/>
  <c r="L268" i="9"/>
  <c r="F268" i="9"/>
  <c r="E268" i="9"/>
  <c r="B268" i="9" s="1"/>
  <c r="M267" i="9"/>
  <c r="L267" i="9"/>
  <c r="F267" i="9"/>
  <c r="B267" i="9" s="1"/>
  <c r="E267" i="9"/>
  <c r="M266" i="9"/>
  <c r="L266" i="9"/>
  <c r="F266" i="9" s="1"/>
  <c r="B266" i="9" s="1"/>
  <c r="E266" i="9"/>
  <c r="M265" i="9"/>
  <c r="L265" i="9"/>
  <c r="E265" i="9"/>
  <c r="M264" i="9"/>
  <c r="L264" i="9"/>
  <c r="F264" i="9"/>
  <c r="E264" i="9"/>
  <c r="B264" i="9" s="1"/>
  <c r="M263" i="9"/>
  <c r="L263" i="9"/>
  <c r="F263" i="9"/>
  <c r="E263" i="9"/>
  <c r="B263" i="9" s="1"/>
  <c r="M262" i="9"/>
  <c r="L262" i="9"/>
  <c r="F262" i="9" s="1"/>
  <c r="B262" i="9" s="1"/>
  <c r="E262" i="9"/>
  <c r="M261" i="9"/>
  <c r="L261" i="9"/>
  <c r="F261" i="9" s="1"/>
  <c r="E261" i="9"/>
  <c r="B261" i="9"/>
  <c r="M260" i="9"/>
  <c r="L260" i="9"/>
  <c r="F260" i="9"/>
  <c r="E260" i="9"/>
  <c r="B260" i="9" s="1"/>
  <c r="M259" i="9"/>
  <c r="L259" i="9"/>
  <c r="F259" i="9"/>
  <c r="E259" i="9"/>
  <c r="M258" i="9"/>
  <c r="L258" i="9"/>
  <c r="F258" i="9" s="1"/>
  <c r="B258" i="9" s="1"/>
  <c r="E258" i="9"/>
  <c r="M257" i="9"/>
  <c r="L257" i="9"/>
  <c r="F257" i="9" s="1"/>
  <c r="B257" i="9" s="1"/>
  <c r="E257" i="9"/>
  <c r="M256" i="9"/>
  <c r="L256" i="9"/>
  <c r="F256" i="9"/>
  <c r="E256" i="9"/>
  <c r="B256" i="9" s="1"/>
  <c r="M255" i="9"/>
  <c r="L255" i="9"/>
  <c r="F255" i="9"/>
  <c r="E255" i="9"/>
  <c r="B255" i="9" s="1"/>
  <c r="M254" i="9"/>
  <c r="L254" i="9"/>
  <c r="F254" i="9" s="1"/>
  <c r="B254" i="9" s="1"/>
  <c r="E254" i="9"/>
  <c r="M253" i="9"/>
  <c r="L253" i="9"/>
  <c r="F253" i="9" s="1"/>
  <c r="E253" i="9"/>
  <c r="B253" i="9"/>
  <c r="M252" i="9"/>
  <c r="L252" i="9"/>
  <c r="F252" i="9"/>
  <c r="E252" i="9"/>
  <c r="B252" i="9" s="1"/>
  <c r="M251" i="9"/>
  <c r="L251" i="9"/>
  <c r="F251" i="9"/>
  <c r="E251" i="9"/>
  <c r="B251" i="9" s="1"/>
  <c r="M250" i="9"/>
  <c r="L250" i="9"/>
  <c r="F250" i="9" s="1"/>
  <c r="B250" i="9" s="1"/>
  <c r="E250" i="9"/>
  <c r="M249" i="9"/>
  <c r="L249" i="9"/>
  <c r="F249" i="9" s="1"/>
  <c r="B249" i="9" s="1"/>
  <c r="E249" i="9"/>
  <c r="M248" i="9"/>
  <c r="L248" i="9"/>
  <c r="F248" i="9"/>
  <c r="E248" i="9"/>
  <c r="B248" i="9" s="1"/>
  <c r="M247" i="9"/>
  <c r="L247" i="9"/>
  <c r="F247" i="9"/>
  <c r="E247" i="9"/>
  <c r="B247" i="9" s="1"/>
  <c r="M246" i="9"/>
  <c r="L246" i="9"/>
  <c r="F246" i="9" s="1"/>
  <c r="B246" i="9" s="1"/>
  <c r="E246" i="9"/>
  <c r="M245" i="9"/>
  <c r="L245" i="9"/>
  <c r="E245" i="9"/>
  <c r="M244" i="9"/>
  <c r="L244" i="9"/>
  <c r="F244" i="9"/>
  <c r="E244" i="9"/>
  <c r="B244" i="9" s="1"/>
  <c r="M243" i="9"/>
  <c r="L243" i="9"/>
  <c r="F243" i="9"/>
  <c r="E243" i="9"/>
  <c r="M242" i="9"/>
  <c r="L242" i="9"/>
  <c r="F242" i="9" s="1"/>
  <c r="B242" i="9" s="1"/>
  <c r="E242" i="9"/>
  <c r="M241" i="9"/>
  <c r="L241" i="9"/>
  <c r="F241" i="9" s="1"/>
  <c r="B241" i="9" s="1"/>
  <c r="E241" i="9"/>
  <c r="M240" i="9"/>
  <c r="L240" i="9"/>
  <c r="F240" i="9"/>
  <c r="E240" i="9"/>
  <c r="B240" i="9" s="1"/>
  <c r="M239" i="9"/>
  <c r="L239" i="9"/>
  <c r="F239" i="9"/>
  <c r="E239" i="9"/>
  <c r="B239" i="9" s="1"/>
  <c r="M238" i="9"/>
  <c r="L238" i="9"/>
  <c r="F238" i="9" s="1"/>
  <c r="B238" i="9" s="1"/>
  <c r="E238" i="9"/>
  <c r="M237" i="9"/>
  <c r="L237" i="9"/>
  <c r="F237" i="9" s="1"/>
  <c r="B237" i="9" s="1"/>
  <c r="E237" i="9"/>
  <c r="M236" i="9"/>
  <c r="L236" i="9"/>
  <c r="F236" i="9" s="1"/>
  <c r="E236" i="9"/>
  <c r="M235" i="9"/>
  <c r="L235" i="9"/>
  <c r="F235" i="9"/>
  <c r="E235" i="9"/>
  <c r="M234" i="9"/>
  <c r="L234" i="9"/>
  <c r="F234" i="9" s="1"/>
  <c r="B234" i="9" s="1"/>
  <c r="E234" i="9"/>
  <c r="M233" i="9"/>
  <c r="L233" i="9"/>
  <c r="E233" i="9"/>
  <c r="M232" i="9"/>
  <c r="L232" i="9"/>
  <c r="F232" i="9"/>
  <c r="E232" i="9"/>
  <c r="B232" i="9" s="1"/>
  <c r="M231" i="9"/>
  <c r="L231" i="9"/>
  <c r="F231" i="9"/>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E170" i="9" s="1"/>
  <c r="B170" i="9" s="1"/>
  <c r="G170" i="9"/>
  <c r="F170" i="9"/>
  <c r="H169" i="9"/>
  <c r="G169" i="9"/>
  <c r="F169" i="9"/>
  <c r="E169" i="9"/>
  <c r="B169" i="9" s="1"/>
  <c r="H168" i="9"/>
  <c r="G168" i="9"/>
  <c r="E168" i="9" s="1"/>
  <c r="F168" i="9"/>
  <c r="H167" i="9"/>
  <c r="G167" i="9"/>
  <c r="E167" i="9" s="1"/>
  <c r="B167" i="9" s="1"/>
  <c r="F167" i="9"/>
  <c r="H166" i="9"/>
  <c r="E166" i="9" s="1"/>
  <c r="B166" i="9" s="1"/>
  <c r="G166" i="9"/>
  <c r="F166" i="9"/>
  <c r="H165" i="9"/>
  <c r="G165" i="9"/>
  <c r="F165" i="9"/>
  <c r="E165" i="9"/>
  <c r="B165" i="9" s="1"/>
  <c r="H164" i="9"/>
  <c r="G164" i="9"/>
  <c r="F164" i="9"/>
  <c r="E164" i="9"/>
  <c r="H163" i="9"/>
  <c r="G163" i="9"/>
  <c r="E163" i="9" s="1"/>
  <c r="B163" i="9" s="1"/>
  <c r="F163" i="9"/>
  <c r="H162" i="9"/>
  <c r="E162" i="9" s="1"/>
  <c r="G162" i="9"/>
  <c r="F162" i="9"/>
  <c r="B162" i="9"/>
  <c r="H161" i="9"/>
  <c r="G161" i="9"/>
  <c r="F161" i="9"/>
  <c r="E161" i="9"/>
  <c r="B161" i="9" s="1"/>
  <c r="H160" i="9"/>
  <c r="G160" i="9"/>
  <c r="E160" i="9" s="1"/>
  <c r="F160" i="9"/>
  <c r="H159" i="9"/>
  <c r="G159" i="9"/>
  <c r="E159" i="9" s="1"/>
  <c r="B159" i="9" s="1"/>
  <c r="F159" i="9"/>
  <c r="H158" i="9"/>
  <c r="E158" i="9" s="1"/>
  <c r="G158" i="9"/>
  <c r="F158" i="9"/>
  <c r="B158" i="9"/>
  <c r="H157" i="9"/>
  <c r="G157" i="9"/>
  <c r="F157" i="9"/>
  <c r="E157" i="9"/>
  <c r="B157"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G150" i="9"/>
  <c r="F150" i="9"/>
  <c r="B150" i="9"/>
  <c r="H149" i="9"/>
  <c r="G149" i="9"/>
  <c r="F149" i="9"/>
  <c r="E149" i="9"/>
  <c r="B149" i="9" s="1"/>
  <c r="H148" i="9"/>
  <c r="G148" i="9"/>
  <c r="F148" i="9"/>
  <c r="E148" i="9"/>
  <c r="H147" i="9"/>
  <c r="G147" i="9"/>
  <c r="E147" i="9" s="1"/>
  <c r="B147" i="9" s="1"/>
  <c r="F147" i="9"/>
  <c r="H146" i="9"/>
  <c r="E146" i="9" s="1"/>
  <c r="B146" i="9" s="1"/>
  <c r="G146" i="9"/>
  <c r="F146" i="9"/>
  <c r="H145" i="9"/>
  <c r="G145" i="9"/>
  <c r="F145" i="9"/>
  <c r="E145" i="9"/>
  <c r="B145" i="9" s="1"/>
  <c r="H144" i="9"/>
  <c r="G144" i="9"/>
  <c r="E144" i="9" s="1"/>
  <c r="F144" i="9"/>
  <c r="H143" i="9"/>
  <c r="G143" i="9"/>
  <c r="E143" i="9" s="1"/>
  <c r="B143" i="9" s="1"/>
  <c r="F143" i="9"/>
  <c r="H142" i="9"/>
  <c r="E142" i="9" s="1"/>
  <c r="B142" i="9" s="1"/>
  <c r="G142" i="9"/>
  <c r="F142" i="9"/>
  <c r="H141" i="9"/>
  <c r="G141" i="9"/>
  <c r="F141" i="9"/>
  <c r="E141" i="9"/>
  <c r="B141" i="9" s="1"/>
  <c r="H140" i="9"/>
  <c r="G140" i="9"/>
  <c r="F140" i="9"/>
  <c r="E140" i="9"/>
  <c r="H139" i="9"/>
  <c r="G139" i="9"/>
  <c r="E139" i="9" s="1"/>
  <c r="B139" i="9" s="1"/>
  <c r="F139" i="9"/>
  <c r="H138" i="9"/>
  <c r="E138" i="9" s="1"/>
  <c r="G138" i="9"/>
  <c r="F138" i="9"/>
  <c r="B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F132" i="9"/>
  <c r="E132" i="9"/>
  <c r="B132" i="9" s="1"/>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F124" i="9"/>
  <c r="E124" i="9"/>
  <c r="B124" i="9" s="1"/>
  <c r="H123" i="9"/>
  <c r="G123" i="9"/>
  <c r="E123" i="9" s="1"/>
  <c r="B123" i="9" s="1"/>
  <c r="F123" i="9"/>
  <c r="H122" i="9"/>
  <c r="E122" i="9" s="1"/>
  <c r="G122" i="9"/>
  <c r="F122" i="9"/>
  <c r="B122" i="9"/>
  <c r="H121" i="9"/>
  <c r="G121" i="9"/>
  <c r="F121" i="9"/>
  <c r="E121" i="9"/>
  <c r="B121" i="9" s="1"/>
  <c r="H120" i="9"/>
  <c r="G120" i="9"/>
  <c r="E120" i="9" s="1"/>
  <c r="B120" i="9" s="1"/>
  <c r="F120" i="9"/>
  <c r="H119" i="9"/>
  <c r="G119" i="9"/>
  <c r="E119" i="9" s="1"/>
  <c r="B119" i="9" s="1"/>
  <c r="F119" i="9"/>
  <c r="H118" i="9"/>
  <c r="E118" i="9" s="1"/>
  <c r="B118" i="9" s="1"/>
  <c r="G118" i="9"/>
  <c r="F118" i="9"/>
  <c r="H117" i="9"/>
  <c r="G117" i="9"/>
  <c r="F117" i="9"/>
  <c r="E117" i="9"/>
  <c r="B117" i="9" s="1"/>
  <c r="H116" i="9"/>
  <c r="G116" i="9"/>
  <c r="F116" i="9"/>
  <c r="E116" i="9"/>
  <c r="H115" i="9"/>
  <c r="G115" i="9"/>
  <c r="E115" i="9" s="1"/>
  <c r="B115" i="9" s="1"/>
  <c r="F115" i="9"/>
  <c r="H114" i="9"/>
  <c r="G114" i="9"/>
  <c r="F114" i="9"/>
  <c r="E114" i="9"/>
  <c r="B114" i="9" s="1"/>
  <c r="H113" i="9"/>
  <c r="G113" i="9"/>
  <c r="F113" i="9"/>
  <c r="E113" i="9"/>
  <c r="B113" i="9" s="1"/>
  <c r="H112" i="9"/>
  <c r="G112" i="9"/>
  <c r="E112" i="9" s="1"/>
  <c r="F112" i="9"/>
  <c r="H111" i="9"/>
  <c r="G111" i="9"/>
  <c r="E111" i="9" s="1"/>
  <c r="B111" i="9" s="1"/>
  <c r="F111" i="9"/>
  <c r="H110" i="9"/>
  <c r="E110" i="9" s="1"/>
  <c r="G110" i="9"/>
  <c r="F110" i="9"/>
  <c r="B110" i="9"/>
  <c r="H109" i="9"/>
  <c r="G109" i="9"/>
  <c r="F109" i="9"/>
  <c r="E109" i="9"/>
  <c r="H108" i="9"/>
  <c r="G108" i="9"/>
  <c r="F108" i="9"/>
  <c r="E108" i="9"/>
  <c r="B108" i="9" s="1"/>
  <c r="H107" i="9"/>
  <c r="G107" i="9"/>
  <c r="E107" i="9" s="1"/>
  <c r="B107" i="9" s="1"/>
  <c r="F107" i="9"/>
  <c r="H106" i="9"/>
  <c r="G106" i="9"/>
  <c r="E106" i="9" s="1"/>
  <c r="B106" i="9" s="1"/>
  <c r="F106" i="9"/>
  <c r="H105" i="9"/>
  <c r="G105" i="9"/>
  <c r="F105" i="9"/>
  <c r="E105" i="9"/>
  <c r="B105" i="9"/>
  <c r="H104" i="9"/>
  <c r="G104" i="9"/>
  <c r="E104" i="9" s="1"/>
  <c r="F104" i="9"/>
  <c r="H103" i="9"/>
  <c r="G103" i="9"/>
  <c r="E103" i="9" s="1"/>
  <c r="B103" i="9" s="1"/>
  <c r="F103" i="9"/>
  <c r="H102" i="9"/>
  <c r="E102" i="9" s="1"/>
  <c r="G102" i="9"/>
  <c r="F102" i="9"/>
  <c r="B102" i="9"/>
  <c r="H101" i="9"/>
  <c r="G101" i="9"/>
  <c r="F101" i="9"/>
  <c r="E101" i="9"/>
  <c r="H100" i="9"/>
  <c r="G100" i="9"/>
  <c r="F100" i="9"/>
  <c r="E100" i="9"/>
  <c r="B100" i="9" s="1"/>
  <c r="H99" i="9"/>
  <c r="G99" i="9"/>
  <c r="E99" i="9" s="1"/>
  <c r="B99" i="9" s="1"/>
  <c r="F99" i="9"/>
  <c r="H98" i="9"/>
  <c r="G98" i="9"/>
  <c r="F98" i="9"/>
  <c r="E98" i="9"/>
  <c r="B98" i="9" s="1"/>
  <c r="H97" i="9"/>
  <c r="G97" i="9"/>
  <c r="F97" i="9"/>
  <c r="E97" i="9"/>
  <c r="B97" i="9"/>
  <c r="H96" i="9"/>
  <c r="G96" i="9"/>
  <c r="E96" i="9" s="1"/>
  <c r="B96" i="9" s="1"/>
  <c r="F96" i="9"/>
  <c r="H95" i="9"/>
  <c r="G95" i="9"/>
  <c r="E95" i="9" s="1"/>
  <c r="B95" i="9" s="1"/>
  <c r="F95" i="9"/>
  <c r="H94" i="9"/>
  <c r="G94" i="9"/>
  <c r="F94" i="9"/>
  <c r="E94" i="9"/>
  <c r="B94" i="9"/>
  <c r="H93" i="9"/>
  <c r="G93" i="9"/>
  <c r="E93" i="9" s="1"/>
  <c r="B93" i="9" s="1"/>
  <c r="F93" i="9"/>
  <c r="H92" i="9"/>
  <c r="G92" i="9"/>
  <c r="F92" i="9"/>
  <c r="E92" i="9"/>
  <c r="B92" i="9" s="1"/>
  <c r="H91" i="9"/>
  <c r="G91" i="9"/>
  <c r="E91" i="9" s="1"/>
  <c r="F91" i="9"/>
  <c r="B91" i="9"/>
  <c r="H90" i="9"/>
  <c r="G90" i="9"/>
  <c r="E90" i="9" s="1"/>
  <c r="B90" i="9" s="1"/>
  <c r="F90" i="9"/>
  <c r="H89" i="9"/>
  <c r="G89" i="9"/>
  <c r="F89" i="9"/>
  <c r="B89" i="9" s="1"/>
  <c r="E89" i="9"/>
  <c r="H88" i="9"/>
  <c r="G88" i="9"/>
  <c r="F88" i="9"/>
  <c r="H87" i="9"/>
  <c r="E87" i="9" s="1"/>
  <c r="B87" i="9" s="1"/>
  <c r="G87" i="9"/>
  <c r="F87" i="9"/>
  <c r="H86" i="9"/>
  <c r="E86" i="9" s="1"/>
  <c r="B86" i="9" s="1"/>
  <c r="G86" i="9"/>
  <c r="F86" i="9"/>
  <c r="H85" i="9"/>
  <c r="E85" i="9" s="1"/>
  <c r="B85" i="9" s="1"/>
  <c r="G85" i="9"/>
  <c r="F85" i="9"/>
  <c r="H84" i="9"/>
  <c r="G84" i="9"/>
  <c r="F84" i="9"/>
  <c r="E84" i="9"/>
  <c r="B84" i="9" s="1"/>
  <c r="H83" i="9"/>
  <c r="G83" i="9"/>
  <c r="E83" i="9" s="1"/>
  <c r="B83" i="9" s="1"/>
  <c r="F83" i="9"/>
  <c r="H82" i="9"/>
  <c r="G82" i="9"/>
  <c r="E82" i="9" s="1"/>
  <c r="B82" i="9" s="1"/>
  <c r="F82" i="9"/>
  <c r="H81" i="9"/>
  <c r="G81" i="9"/>
  <c r="E81" i="9" s="1"/>
  <c r="B81" i="9" s="1"/>
  <c r="F81" i="9"/>
  <c r="H80" i="9"/>
  <c r="G80" i="9"/>
  <c r="E80" i="9" s="1"/>
  <c r="B80" i="9" s="1"/>
  <c r="F80" i="9"/>
  <c r="H79" i="9"/>
  <c r="E79" i="9" s="1"/>
  <c r="B79" i="9" s="1"/>
  <c r="G79" i="9"/>
  <c r="F79" i="9"/>
  <c r="H78" i="9"/>
  <c r="E78" i="9" s="1"/>
  <c r="B78" i="9" s="1"/>
  <c r="G78" i="9"/>
  <c r="F78" i="9"/>
  <c r="H77" i="9"/>
  <c r="E77" i="9" s="1"/>
  <c r="B77" i="9" s="1"/>
  <c r="G77" i="9"/>
  <c r="F77" i="9"/>
  <c r="H76" i="9"/>
  <c r="G76" i="9"/>
  <c r="F76" i="9"/>
  <c r="E76" i="9"/>
  <c r="B76" i="9" s="1"/>
  <c r="H75" i="9"/>
  <c r="G75" i="9"/>
  <c r="E75" i="9" s="1"/>
  <c r="B75" i="9" s="1"/>
  <c r="F75" i="9"/>
  <c r="H74" i="9"/>
  <c r="G74" i="9"/>
  <c r="E74" i="9" s="1"/>
  <c r="B74" i="9" s="1"/>
  <c r="F74" i="9"/>
  <c r="H73" i="9"/>
  <c r="G73" i="9"/>
  <c r="E73" i="9" s="1"/>
  <c r="B73" i="9" s="1"/>
  <c r="F73" i="9"/>
  <c r="H72" i="9"/>
  <c r="G72" i="9"/>
  <c r="E72" i="9" s="1"/>
  <c r="B72" i="9" s="1"/>
  <c r="F72" i="9"/>
  <c r="H71" i="9"/>
  <c r="E71" i="9" s="1"/>
  <c r="B71" i="9" s="1"/>
  <c r="G71" i="9"/>
  <c r="F71" i="9"/>
  <c r="H70" i="9"/>
  <c r="E70" i="9" s="1"/>
  <c r="B70" i="9" s="1"/>
  <c r="G70" i="9"/>
  <c r="F70" i="9"/>
  <c r="H69" i="9"/>
  <c r="E69" i="9" s="1"/>
  <c r="B69" i="9" s="1"/>
  <c r="G69" i="9"/>
  <c r="F69" i="9"/>
  <c r="H68" i="9"/>
  <c r="G68" i="9"/>
  <c r="F68" i="9"/>
  <c r="E68" i="9"/>
  <c r="B68" i="9" s="1"/>
  <c r="H67" i="9"/>
  <c r="G67" i="9"/>
  <c r="E67" i="9" s="1"/>
  <c r="B67" i="9" s="1"/>
  <c r="F67" i="9"/>
  <c r="H66" i="9"/>
  <c r="G66" i="9"/>
  <c r="E66" i="9" s="1"/>
  <c r="B66" i="9" s="1"/>
  <c r="F66" i="9"/>
  <c r="H65" i="9"/>
  <c r="G65" i="9"/>
  <c r="E65" i="9" s="1"/>
  <c r="B65" i="9" s="1"/>
  <c r="F65" i="9"/>
  <c r="H64" i="9"/>
  <c r="G64" i="9"/>
  <c r="E64" i="9" s="1"/>
  <c r="B64" i="9" s="1"/>
  <c r="F64" i="9"/>
  <c r="H63" i="9"/>
  <c r="E63" i="9" s="1"/>
  <c r="B63" i="9" s="1"/>
  <c r="G63" i="9"/>
  <c r="F63" i="9"/>
  <c r="H62" i="9"/>
  <c r="E62" i="9" s="1"/>
  <c r="B62" i="9" s="1"/>
  <c r="G62" i="9"/>
  <c r="F62" i="9"/>
  <c r="H61" i="9"/>
  <c r="E61" i="9" s="1"/>
  <c r="B61" i="9" s="1"/>
  <c r="G61" i="9"/>
  <c r="F61" i="9"/>
  <c r="H60" i="9"/>
  <c r="G60" i="9"/>
  <c r="F60" i="9"/>
  <c r="E60" i="9"/>
  <c r="B60" i="9" s="1"/>
  <c r="H59" i="9"/>
  <c r="G59" i="9"/>
  <c r="E59" i="9" s="1"/>
  <c r="B59" i="9" s="1"/>
  <c r="F59" i="9"/>
  <c r="H58" i="9"/>
  <c r="G58" i="9"/>
  <c r="E58" i="9" s="1"/>
  <c r="B58" i="9" s="1"/>
  <c r="F58" i="9"/>
  <c r="H57" i="9"/>
  <c r="G57" i="9"/>
  <c r="E57" i="9" s="1"/>
  <c r="B57" i="9" s="1"/>
  <c r="F57" i="9"/>
  <c r="H56" i="9"/>
  <c r="G56" i="9"/>
  <c r="E56" i="9" s="1"/>
  <c r="B56" i="9" s="1"/>
  <c r="F56" i="9"/>
  <c r="H55" i="9"/>
  <c r="E55" i="9" s="1"/>
  <c r="B55" i="9" s="1"/>
  <c r="G55" i="9"/>
  <c r="F55" i="9"/>
  <c r="H54" i="9"/>
  <c r="E54" i="9" s="1"/>
  <c r="B54" i="9" s="1"/>
  <c r="G54" i="9"/>
  <c r="F54" i="9"/>
  <c r="H53" i="9"/>
  <c r="E53" i="9" s="1"/>
  <c r="B53" i="9" s="1"/>
  <c r="G53" i="9"/>
  <c r="F53" i="9"/>
  <c r="H52" i="9"/>
  <c r="G52" i="9"/>
  <c r="E52" i="9" s="1"/>
  <c r="B52" i="9" s="1"/>
  <c r="F52" i="9"/>
  <c r="H51" i="9"/>
  <c r="G51" i="9"/>
  <c r="F51" i="9"/>
  <c r="E51" i="9"/>
  <c r="B51" i="9"/>
  <c r="H50" i="9"/>
  <c r="G50" i="9"/>
  <c r="E50" i="9" s="1"/>
  <c r="B50" i="9" s="1"/>
  <c r="F50" i="9"/>
  <c r="H49" i="9"/>
  <c r="G49" i="9"/>
  <c r="E49" i="9" s="1"/>
  <c r="B49" i="9" s="1"/>
  <c r="F49" i="9"/>
  <c r="H48" i="9"/>
  <c r="G48" i="9"/>
  <c r="E48" i="9" s="1"/>
  <c r="B48" i="9" s="1"/>
  <c r="F48" i="9"/>
  <c r="H47" i="9"/>
  <c r="E47" i="9" s="1"/>
  <c r="B47" i="9" s="1"/>
  <c r="G47" i="9"/>
  <c r="F47" i="9"/>
  <c r="H46" i="9"/>
  <c r="G46" i="9"/>
  <c r="F46" i="9"/>
  <c r="E46" i="9"/>
  <c r="B46" i="9" s="1"/>
  <c r="H45" i="9"/>
  <c r="E45" i="9" s="1"/>
  <c r="B45" i="9" s="1"/>
  <c r="G45" i="9"/>
  <c r="F45" i="9"/>
  <c r="H44" i="9"/>
  <c r="G44" i="9"/>
  <c r="E44" i="9" s="1"/>
  <c r="B44" i="9" s="1"/>
  <c r="F44" i="9"/>
  <c r="H43" i="9"/>
  <c r="G43" i="9"/>
  <c r="F43" i="9"/>
  <c r="E43" i="9"/>
  <c r="B43" i="9"/>
  <c r="H42" i="9"/>
  <c r="G42" i="9"/>
  <c r="E42" i="9" s="1"/>
  <c r="B42" i="9" s="1"/>
  <c r="F42" i="9"/>
  <c r="H41" i="9"/>
  <c r="G41" i="9"/>
  <c r="E41" i="9" s="1"/>
  <c r="B41" i="9" s="1"/>
  <c r="F41" i="9"/>
  <c r="H40" i="9"/>
  <c r="G40" i="9"/>
  <c r="F40" i="9"/>
  <c r="E40" i="9"/>
  <c r="B40" i="9"/>
  <c r="H39" i="9"/>
  <c r="G39" i="9"/>
  <c r="E39" i="9" s="1"/>
  <c r="B39" i="9" s="1"/>
  <c r="F39" i="9"/>
  <c r="H38" i="9"/>
  <c r="G38" i="9"/>
  <c r="F38" i="9"/>
  <c r="E38" i="9"/>
  <c r="B38" i="9" s="1"/>
  <c r="H37" i="9"/>
  <c r="E37" i="9" s="1"/>
  <c r="B37" i="9" s="1"/>
  <c r="G37" i="9"/>
  <c r="F37" i="9"/>
  <c r="H36" i="9"/>
  <c r="G36" i="9"/>
  <c r="E36" i="9" s="1"/>
  <c r="B36" i="9" s="1"/>
  <c r="F36" i="9"/>
  <c r="H35" i="9"/>
  <c r="G35" i="9"/>
  <c r="F35" i="9"/>
  <c r="E35" i="9"/>
  <c r="B35" i="9" s="1"/>
  <c r="H34" i="9"/>
  <c r="G34" i="9"/>
  <c r="E34" i="9" s="1"/>
  <c r="B34" i="9" s="1"/>
  <c r="F34" i="9"/>
  <c r="H33" i="9"/>
  <c r="G33" i="9"/>
  <c r="E33" i="9" s="1"/>
  <c r="B33" i="9" s="1"/>
  <c r="F33" i="9"/>
  <c r="H32" i="9"/>
  <c r="G32" i="9"/>
  <c r="F32" i="9"/>
  <c r="E32" i="9"/>
  <c r="B32" i="9"/>
  <c r="H31" i="9"/>
  <c r="G31" i="9"/>
  <c r="E31" i="9" s="1"/>
  <c r="B31" i="9" s="1"/>
  <c r="F31" i="9"/>
  <c r="H30" i="9"/>
  <c r="G30" i="9"/>
  <c r="F30" i="9"/>
  <c r="E30" i="9"/>
  <c r="B30" i="9" s="1"/>
  <c r="H29" i="9"/>
  <c r="E29" i="9" s="1"/>
  <c r="B29" i="9" s="1"/>
  <c r="G29" i="9"/>
  <c r="F29" i="9"/>
  <c r="H28" i="9"/>
  <c r="G28" i="9"/>
  <c r="E28" i="9" s="1"/>
  <c r="B28" i="9" s="1"/>
  <c r="F28" i="9"/>
  <c r="H27" i="9"/>
  <c r="G27" i="9"/>
  <c r="F27" i="9"/>
  <c r="E27" i="9"/>
  <c r="B27" i="9" s="1"/>
  <c r="H26" i="9"/>
  <c r="G26" i="9"/>
  <c r="E26" i="9" s="1"/>
  <c r="B26" i="9" s="1"/>
  <c r="F26" i="9"/>
  <c r="H25" i="9"/>
  <c r="G25" i="9"/>
  <c r="E25" i="9" s="1"/>
  <c r="B25" i="9" s="1"/>
  <c r="F25" i="9"/>
  <c r="F24" i="9"/>
  <c r="F4" i="9"/>
  <c r="O3" i="9"/>
  <c r="G296" i="9" s="1"/>
  <c r="E296" i="9" s="1"/>
  <c r="B296" i="9" s="1"/>
  <c r="I3" i="9"/>
  <c r="H3" i="9"/>
  <c r="G3" i="9"/>
  <c r="D104" i="8"/>
  <c r="D97" i="8"/>
  <c r="D92" i="8"/>
  <c r="D87" i="8"/>
  <c r="D82" i="8"/>
  <c r="D77" i="8"/>
  <c r="D51" i="8" s="1"/>
  <c r="D72" i="8"/>
  <c r="D67" i="8"/>
  <c r="D62" i="8"/>
  <c r="D57" i="8"/>
  <c r="D52" i="8"/>
  <c r="D46" i="8"/>
  <c r="D45" i="8" s="1"/>
  <c r="D37" i="8"/>
  <c r="D27" i="8"/>
  <c r="D25" i="8"/>
  <c r="D18" i="8"/>
  <c r="D8" i="8"/>
  <c r="D6" i="8"/>
  <c r="E44" i="7"/>
  <c r="E38" i="7" s="1"/>
  <c r="D44" i="7"/>
  <c r="E39" i="7"/>
  <c r="D39" i="7"/>
  <c r="D38" i="7"/>
  <c r="E30" i="7"/>
  <c r="D30" i="7"/>
  <c r="D22" i="7" s="1"/>
  <c r="E23" i="7"/>
  <c r="E22" i="7" s="1"/>
  <c r="D23" i="7"/>
  <c r="E14" i="7"/>
  <c r="D14" i="7"/>
  <c r="E7" i="7"/>
  <c r="D7" i="7"/>
  <c r="D6" i="7" s="1"/>
  <c r="E6" i="7"/>
  <c r="F140" i="6"/>
  <c r="F139" i="6"/>
  <c r="F138" i="6"/>
  <c r="F137" i="6"/>
  <c r="F136" i="6"/>
  <c r="F135" i="6"/>
  <c r="F134" i="6"/>
  <c r="F133" i="6"/>
  <c r="F132" i="6"/>
  <c r="F131" i="6"/>
  <c r="E130" i="6"/>
  <c r="D130" i="6"/>
  <c r="F130" i="6" s="1"/>
  <c r="E129" i="6"/>
  <c r="D129" i="6"/>
  <c r="F129" i="6" s="1"/>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F273" i="5"/>
  <c r="E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s="1"/>
  <c r="F254" i="5" s="1"/>
  <c r="F253" i="5"/>
  <c r="F252" i="5"/>
  <c r="F251" i="5"/>
  <c r="E251" i="5"/>
  <c r="E250" i="5" s="1"/>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F120" i="5"/>
  <c r="E120" i="5"/>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F598" i="4"/>
  <c r="E598" i="4"/>
  <c r="D598" i="4"/>
  <c r="E597" i="4"/>
  <c r="D597" i="4"/>
  <c r="F597" i="4" s="1"/>
  <c r="F596" i="4"/>
  <c r="F595" i="4"/>
  <c r="F594" i="4"/>
  <c r="E594" i="4"/>
  <c r="D594" i="4"/>
  <c r="F593" i="4"/>
  <c r="F592" i="4"/>
  <c r="F591" i="4"/>
  <c r="E591" i="4"/>
  <c r="E584" i="4" s="1"/>
  <c r="D591" i="4"/>
  <c r="F590" i="4"/>
  <c r="E589" i="4"/>
  <c r="D589" i="4"/>
  <c r="F589" i="4" s="1"/>
  <c r="F588" i="4"/>
  <c r="F587" i="4"/>
  <c r="F586" i="4"/>
  <c r="E585" i="4"/>
  <c r="D585" i="4"/>
  <c r="F585" i="4" s="1"/>
  <c r="F583" i="4"/>
  <c r="F582" i="4"/>
  <c r="E581" i="4"/>
  <c r="D581" i="4"/>
  <c r="F581" i="4" s="1"/>
  <c r="F580" i="4"/>
  <c r="F579" i="4"/>
  <c r="E578" i="4"/>
  <c r="D578" i="4"/>
  <c r="F578" i="4" s="1"/>
  <c r="F577" i="4"/>
  <c r="F576" i="4"/>
  <c r="E575" i="4"/>
  <c r="D575" i="4"/>
  <c r="F575" i="4" s="1"/>
  <c r="F574" i="4"/>
  <c r="F573" i="4"/>
  <c r="F572"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E536" i="4" s="1"/>
  <c r="E535" i="4" s="1"/>
  <c r="D545" i="4"/>
  <c r="F544" i="4"/>
  <c r="F543" i="4"/>
  <c r="F542" i="4"/>
  <c r="E542" i="4"/>
  <c r="D542" i="4"/>
  <c r="F541" i="4"/>
  <c r="F540" i="4"/>
  <c r="F539" i="4"/>
  <c r="F538" i="4"/>
  <c r="F537" i="4"/>
  <c r="E537" i="4"/>
  <c r="D537" i="4"/>
  <c r="D536" i="4"/>
  <c r="F534" i="4"/>
  <c r="F533" i="4"/>
  <c r="E532" i="4"/>
  <c r="D532" i="4"/>
  <c r="F532" i="4" s="1"/>
  <c r="F531" i="4"/>
  <c r="F530" i="4"/>
  <c r="F529" i="4"/>
  <c r="E529" i="4"/>
  <c r="D529" i="4"/>
  <c r="F528" i="4"/>
  <c r="F527" i="4"/>
  <c r="F526" i="4"/>
  <c r="E526" i="4"/>
  <c r="D526" i="4"/>
  <c r="D522" i="4" s="1"/>
  <c r="F522" i="4" s="1"/>
  <c r="F525" i="4"/>
  <c r="F524" i="4"/>
  <c r="E523" i="4"/>
  <c r="D523" i="4"/>
  <c r="F523" i="4" s="1"/>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D491" i="4" s="1"/>
  <c r="F491" i="4" s="1"/>
  <c r="F490" i="4"/>
  <c r="F489" i="4"/>
  <c r="E488" i="4"/>
  <c r="D488" i="4"/>
  <c r="F488" i="4" s="1"/>
  <c r="F487" i="4"/>
  <c r="F486" i="4"/>
  <c r="E485" i="4"/>
  <c r="D485" i="4"/>
  <c r="F485" i="4" s="1"/>
  <c r="F484" i="4"/>
  <c r="F483" i="4"/>
  <c r="F482" i="4"/>
  <c r="F481" i="4"/>
  <c r="F480" i="4"/>
  <c r="E480" i="4"/>
  <c r="D480" i="4"/>
  <c r="E479" i="4"/>
  <c r="F478" i="4"/>
  <c r="F477" i="4"/>
  <c r="F476" i="4"/>
  <c r="E476" i="4"/>
  <c r="D476" i="4"/>
  <c r="F475" i="4"/>
  <c r="F474" i="4"/>
  <c r="F473" i="4"/>
  <c r="E473" i="4"/>
  <c r="D473" i="4"/>
  <c r="F472" i="4"/>
  <c r="F471" i="4"/>
  <c r="E470" i="4"/>
  <c r="D470" i="4"/>
  <c r="F470" i="4" s="1"/>
  <c r="F469" i="4"/>
  <c r="F468" i="4"/>
  <c r="F467" i="4"/>
  <c r="E467" i="4"/>
  <c r="D467" i="4"/>
  <c r="E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F432" i="4"/>
  <c r="E432" i="4"/>
  <c r="D432" i="4"/>
  <c r="E431" i="4"/>
  <c r="E430" i="4" s="1"/>
  <c r="E639" i="4" s="1"/>
  <c r="F428" i="4"/>
  <c r="E428" i="4"/>
  <c r="D428" i="4"/>
  <c r="E427" i="4"/>
  <c r="E648" i="4" s="1"/>
  <c r="D427" i="4"/>
  <c r="F427" i="4" s="1"/>
  <c r="F426" i="4"/>
  <c r="E426" i="4"/>
  <c r="D426" i="4"/>
  <c r="F421" i="4"/>
  <c r="F420" i="4"/>
  <c r="F419" i="4"/>
  <c r="F416" i="4"/>
  <c r="F415" i="4"/>
  <c r="F414" i="4"/>
  <c r="F413" i="4"/>
  <c r="F412" i="4"/>
  <c r="E412" i="4"/>
  <c r="D412" i="4"/>
  <c r="F411" i="4"/>
  <c r="E410" i="4"/>
  <c r="D410" i="4"/>
  <c r="F410" i="4" s="1"/>
  <c r="F409" i="4"/>
  <c r="F408" i="4"/>
  <c r="F407" i="4"/>
  <c r="E407" i="4"/>
  <c r="E406" i="4" s="1"/>
  <c r="D407" i="4"/>
  <c r="D406" i="4" s="1"/>
  <c r="F406" i="4" s="1"/>
  <c r="F405" i="4"/>
  <c r="F404" i="4"/>
  <c r="F403" i="4"/>
  <c r="F402" i="4"/>
  <c r="E401" i="4"/>
  <c r="F401" i="4" s="1"/>
  <c r="D401" i="4"/>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E373" i="4" s="1"/>
  <c r="D374" i="4"/>
  <c r="F372" i="4"/>
  <c r="F371" i="4"/>
  <c r="F370" i="4"/>
  <c r="F369" i="4"/>
  <c r="F368" i="4"/>
  <c r="F367" i="4"/>
  <c r="F366" i="4"/>
  <c r="E366" i="4"/>
  <c r="D366" i="4"/>
  <c r="F365" i="4"/>
  <c r="F364" i="4"/>
  <c r="F363" i="4"/>
  <c r="E362" i="4"/>
  <c r="E361" i="4" s="1"/>
  <c r="D362" i="4"/>
  <c r="D361" i="4" s="1"/>
  <c r="F359" i="4"/>
  <c r="E358" i="4"/>
  <c r="D358" i="4"/>
  <c r="F358" i="4" s="1"/>
  <c r="F357" i="4"/>
  <c r="F356" i="4"/>
  <c r="E355" i="4"/>
  <c r="E354" i="4" s="1"/>
  <c r="D355" i="4"/>
  <c r="F355" i="4" s="1"/>
  <c r="F353" i="4"/>
  <c r="F352" i="4"/>
  <c r="F351" i="4"/>
  <c r="F350" i="4"/>
  <c r="F349" i="4"/>
  <c r="E349" i="4"/>
  <c r="D349" i="4"/>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D322" i="4"/>
  <c r="D321" i="4"/>
  <c r="F321" i="4" s="1"/>
  <c r="F320" i="4"/>
  <c r="F319" i="4"/>
  <c r="F318" i="4"/>
  <c r="F317" i="4"/>
  <c r="F316" i="4"/>
  <c r="F315" i="4"/>
  <c r="E314" i="4"/>
  <c r="E309" i="4" s="1"/>
  <c r="E308" i="4" s="1"/>
  <c r="D314" i="4"/>
  <c r="F314" i="4" s="1"/>
  <c r="F313" i="4"/>
  <c r="F312" i="4"/>
  <c r="F311" i="4"/>
  <c r="F310" i="4"/>
  <c r="E310" i="4"/>
  <c r="D310" i="4"/>
  <c r="F309" i="4"/>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E273" i="4"/>
  <c r="F272" i="4"/>
  <c r="F271" i="4"/>
  <c r="F270" i="4"/>
  <c r="E269" i="4"/>
  <c r="F269" i="4" s="1"/>
  <c r="D269" i="4"/>
  <c r="F268" i="4"/>
  <c r="F267" i="4"/>
  <c r="F266" i="4"/>
  <c r="F265" i="4"/>
  <c r="F264" i="4"/>
  <c r="F263" i="4"/>
  <c r="E263" i="4"/>
  <c r="E262" i="4" s="1"/>
  <c r="F262" i="4" s="1"/>
  <c r="D263" i="4"/>
  <c r="D262" i="4"/>
  <c r="F261" i="4"/>
  <c r="F260" i="4"/>
  <c r="F259" i="4"/>
  <c r="F258" i="4"/>
  <c r="E257" i="4"/>
  <c r="D257" i="4"/>
  <c r="F257" i="4" s="1"/>
  <c r="F256" i="4"/>
  <c r="F255" i="4"/>
  <c r="E254" i="4"/>
  <c r="D254" i="4"/>
  <c r="F254" i="4" s="1"/>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E230" i="4" s="1"/>
  <c r="D231" i="4"/>
  <c r="D230" i="4" s="1"/>
  <c r="F230" i="4" s="1"/>
  <c r="F229" i="4"/>
  <c r="F228" i="4"/>
  <c r="F227" i="4"/>
  <c r="F226" i="4"/>
  <c r="F225" i="4"/>
  <c r="E225" i="4"/>
  <c r="D225" i="4"/>
  <c r="F224" i="4"/>
  <c r="F223" i="4"/>
  <c r="F222" i="4"/>
  <c r="E222" i="4"/>
  <c r="D222" i="4"/>
  <c r="D221" i="4" s="1"/>
  <c r="F221" i="4" s="1"/>
  <c r="E221" i="4"/>
  <c r="F220" i="4"/>
  <c r="F219" i="4"/>
  <c r="F218" i="4"/>
  <c r="F217" i="4"/>
  <c r="F216" i="4"/>
  <c r="E216" i="4"/>
  <c r="D216" i="4"/>
  <c r="F215" i="4"/>
  <c r="F214" i="4"/>
  <c r="F213" i="4"/>
  <c r="F212" i="4"/>
  <c r="F211" i="4"/>
  <c r="F210" i="4"/>
  <c r="F209" i="4"/>
  <c r="F208" i="4"/>
  <c r="E208" i="4"/>
  <c r="D208" i="4"/>
  <c r="F207" i="4"/>
  <c r="F206" i="4"/>
  <c r="F205" i="4"/>
  <c r="F204" i="4"/>
  <c r="F203" i="4"/>
  <c r="E203" i="4"/>
  <c r="E202" i="4" s="1"/>
  <c r="D203" i="4"/>
  <c r="D202" i="4"/>
  <c r="F202"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E164" i="4" s="1"/>
  <c r="D170" i="4"/>
  <c r="F170" i="4" s="1"/>
  <c r="F169" i="4"/>
  <c r="F168" i="4"/>
  <c r="F167" i="4"/>
  <c r="F166" i="4"/>
  <c r="F165" i="4"/>
  <c r="E165" i="4"/>
  <c r="D165" i="4"/>
  <c r="F163" i="4"/>
  <c r="F162" i="4"/>
  <c r="F161" i="4"/>
  <c r="E160" i="4"/>
  <c r="D160" i="4"/>
  <c r="F160" i="4" s="1"/>
  <c r="F159" i="4"/>
  <c r="F158" i="4"/>
  <c r="F157" i="4"/>
  <c r="F156" i="4"/>
  <c r="F155" i="4"/>
  <c r="E154" i="4"/>
  <c r="D154" i="4"/>
  <c r="F154" i="4" s="1"/>
  <c r="E153" i="4"/>
  <c r="E152" i="4" s="1"/>
  <c r="F151" i="4"/>
  <c r="F150" i="4"/>
  <c r="F149" i="4"/>
  <c r="F148" i="4"/>
  <c r="F147" i="4"/>
  <c r="F146" i="4"/>
  <c r="F145" i="4"/>
  <c r="F144" i="4"/>
  <c r="F143" i="4"/>
  <c r="F142" i="4"/>
  <c r="E141" i="4"/>
  <c r="E140" i="4" s="1"/>
  <c r="D141" i="4"/>
  <c r="D140" i="4" s="1"/>
  <c r="F140" i="4" s="1"/>
  <c r="F139" i="4"/>
  <c r="F138" i="4"/>
  <c r="F137" i="4"/>
  <c r="F136" i="4"/>
  <c r="F135" i="4"/>
  <c r="E135" i="4"/>
  <c r="E134" i="4" s="1"/>
  <c r="D135" i="4"/>
  <c r="D134" i="4"/>
  <c r="F134" i="4" s="1"/>
  <c r="F133" i="4"/>
  <c r="F132" i="4"/>
  <c r="F131" i="4"/>
  <c r="F130" i="4"/>
  <c r="F129" i="4"/>
  <c r="E129" i="4"/>
  <c r="D129" i="4"/>
  <c r="F128" i="4"/>
  <c r="F127" i="4"/>
  <c r="F126" i="4"/>
  <c r="E126" i="4"/>
  <c r="E125" i="4" s="1"/>
  <c r="D126" i="4"/>
  <c r="D125" i="4" s="1"/>
  <c r="F125" i="4" s="1"/>
  <c r="F124" i="4"/>
  <c r="F123" i="4"/>
  <c r="F122" i="4"/>
  <c r="F121" i="4"/>
  <c r="E120" i="4"/>
  <c r="F120" i="4" s="1"/>
  <c r="D120" i="4"/>
  <c r="F119" i="4"/>
  <c r="F118" i="4"/>
  <c r="F117" i="4"/>
  <c r="F116" i="4"/>
  <c r="F115" i="4"/>
  <c r="F114" i="4"/>
  <c r="F113" i="4"/>
  <c r="E112" i="4"/>
  <c r="E106" i="4" s="1"/>
  <c r="D112" i="4"/>
  <c r="F112" i="4" s="1"/>
  <c r="F111" i="4"/>
  <c r="F110" i="4"/>
  <c r="F109" i="4"/>
  <c r="F108" i="4"/>
  <c r="F107" i="4"/>
  <c r="E107" i="4"/>
  <c r="D107" i="4"/>
  <c r="F105" i="4"/>
  <c r="F104" i="4"/>
  <c r="F103" i="4"/>
  <c r="F102" i="4"/>
  <c r="F101" i="4"/>
  <c r="F100" i="4"/>
  <c r="F99" i="4"/>
  <c r="F98" i="4"/>
  <c r="E98" i="4"/>
  <c r="D98" i="4"/>
  <c r="F97" i="4"/>
  <c r="F96" i="4"/>
  <c r="F95" i="4"/>
  <c r="F94" i="4"/>
  <c r="F93" i="4"/>
  <c r="F92" i="4"/>
  <c r="F91" i="4"/>
  <c r="E91" i="4"/>
  <c r="E82" i="4" s="1"/>
  <c r="F82" i="4" s="1"/>
  <c r="D91" i="4"/>
  <c r="F90" i="4"/>
  <c r="F89" i="4"/>
  <c r="F88" i="4"/>
  <c r="F87" i="4"/>
  <c r="F86" i="4"/>
  <c r="F85" i="4"/>
  <c r="F84" i="4"/>
  <c r="F83" i="4"/>
  <c r="E83" i="4"/>
  <c r="D83" i="4"/>
  <c r="D82" i="4"/>
  <c r="F81" i="4"/>
  <c r="F80" i="4"/>
  <c r="F79" i="4"/>
  <c r="F78" i="4"/>
  <c r="E77" i="4"/>
  <c r="D77" i="4"/>
  <c r="F77" i="4" s="1"/>
  <c r="F76" i="4"/>
  <c r="F75" i="4"/>
  <c r="F74" i="4"/>
  <c r="E74" i="4"/>
  <c r="D74" i="4"/>
  <c r="F73" i="4"/>
  <c r="F72" i="4"/>
  <c r="E71" i="4"/>
  <c r="D71" i="4"/>
  <c r="F71" i="4" s="1"/>
  <c r="F70" i="4"/>
  <c r="F69" i="4"/>
  <c r="E68" i="4"/>
  <c r="D68" i="4"/>
  <c r="F68" i="4" s="1"/>
  <c r="F67" i="4"/>
  <c r="F66" i="4"/>
  <c r="F65" i="4"/>
  <c r="E64" i="4"/>
  <c r="F64" i="4" s="1"/>
  <c r="D64" i="4"/>
  <c r="F63" i="4"/>
  <c r="F62" i="4"/>
  <c r="E61" i="4"/>
  <c r="D61" i="4"/>
  <c r="F61" i="4" s="1"/>
  <c r="F60" i="4"/>
  <c r="F59" i="4"/>
  <c r="E58" i="4"/>
  <c r="D58" i="4"/>
  <c r="F58" i="4" s="1"/>
  <c r="F57" i="4"/>
  <c r="F56" i="4"/>
  <c r="F55" i="4"/>
  <c r="F54" i="4"/>
  <c r="F53" i="4"/>
  <c r="E53" i="4"/>
  <c r="D53" i="4"/>
  <c r="F52" i="4"/>
  <c r="F51" i="4"/>
  <c r="F50" i="4"/>
  <c r="E50" i="4"/>
  <c r="E49" i="4" s="1"/>
  <c r="D50" i="4"/>
  <c r="D49" i="4" s="1"/>
  <c r="F49" i="4" s="1"/>
  <c r="F48" i="4"/>
  <c r="F47" i="4"/>
  <c r="F46" i="4"/>
  <c r="F45" i="4"/>
  <c r="F44" i="4"/>
  <c r="E44" i="4"/>
  <c r="D44" i="4"/>
  <c r="E43" i="4"/>
  <c r="D43" i="4"/>
  <c r="F43" i="4" s="1"/>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E7" i="4"/>
  <c r="I41" i="3"/>
  <c r="G41" i="3"/>
  <c r="B41" i="3"/>
  <c r="I40"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I28" i="3"/>
  <c r="G28" i="3"/>
  <c r="B28" i="3"/>
  <c r="I27" i="3"/>
  <c r="G27" i="3"/>
  <c r="B27" i="3"/>
  <c r="I25" i="3"/>
  <c r="H25" i="3"/>
  <c r="G25" i="3"/>
  <c r="B25" i="3"/>
  <c r="G24" i="3"/>
  <c r="B24" i="3"/>
  <c r="G23" i="3"/>
  <c r="B23" i="3"/>
  <c r="G22" i="3"/>
  <c r="B22" i="3"/>
  <c r="G20" i="3"/>
  <c r="B20" i="3"/>
  <c r="G19" i="3"/>
  <c r="B19" i="3"/>
  <c r="G18" i="3"/>
  <c r="B18" i="3"/>
  <c r="G17" i="3"/>
  <c r="B17" i="3"/>
  <c r="H10" i="3" a="1"/>
  <c r="H10" i="3" s="1"/>
  <c r="L3" i="9" s="1"/>
  <c r="H1685" i="1"/>
  <c r="G1685" i="1"/>
  <c r="C1685" i="1"/>
  <c r="C1684" i="1"/>
  <c r="H1684" i="1" s="1"/>
  <c r="C1683" i="1"/>
  <c r="H1682" i="1"/>
  <c r="G1682" i="1"/>
  <c r="C1682" i="1"/>
  <c r="G1681" i="1"/>
  <c r="C1681" i="1"/>
  <c r="H1681" i="1" s="1"/>
  <c r="H1680" i="1"/>
  <c r="G1680" i="1"/>
  <c r="C1680" i="1"/>
  <c r="H1679" i="1"/>
  <c r="C1679" i="1"/>
  <c r="G1679" i="1" s="1"/>
  <c r="C1678" i="1"/>
  <c r="H1677" i="1"/>
  <c r="G1677" i="1"/>
  <c r="C1677" i="1"/>
  <c r="C1676" i="1"/>
  <c r="H1676" i="1" s="1"/>
  <c r="G1675" i="1"/>
  <c r="C1675" i="1"/>
  <c r="H1675" i="1" s="1"/>
  <c r="H1674" i="1"/>
  <c r="G1674" i="1"/>
  <c r="C1674" i="1"/>
  <c r="G1673" i="1"/>
  <c r="C1673" i="1"/>
  <c r="H1673" i="1" s="1"/>
  <c r="H1672" i="1"/>
  <c r="G1672" i="1"/>
  <c r="C1672" i="1"/>
  <c r="H1671" i="1"/>
  <c r="C1671" i="1"/>
  <c r="G1671" i="1" s="1"/>
  <c r="C1670" i="1"/>
  <c r="H1669" i="1"/>
  <c r="G1669" i="1"/>
  <c r="C1669" i="1"/>
  <c r="C1668" i="1"/>
  <c r="H1668" i="1" s="1"/>
  <c r="C1667" i="1"/>
  <c r="H1667" i="1" s="1"/>
  <c r="H1666" i="1"/>
  <c r="G1666" i="1"/>
  <c r="C1666" i="1"/>
  <c r="G1665" i="1"/>
  <c r="C1665" i="1"/>
  <c r="H1665" i="1" s="1"/>
  <c r="H1664" i="1"/>
  <c r="G1664" i="1"/>
  <c r="C1664" i="1"/>
  <c r="H1663" i="1"/>
  <c r="C1663" i="1"/>
  <c r="G1663" i="1" s="1"/>
  <c r="C1662" i="1"/>
  <c r="H1661" i="1"/>
  <c r="G1661" i="1"/>
  <c r="C1661" i="1"/>
  <c r="C1660" i="1"/>
  <c r="H1660" i="1" s="1"/>
  <c r="C1659" i="1"/>
  <c r="H1659" i="1" s="1"/>
  <c r="H1658" i="1"/>
  <c r="G1658" i="1"/>
  <c r="C1658" i="1"/>
  <c r="G1657" i="1"/>
  <c r="C1657" i="1"/>
  <c r="H1657" i="1" s="1"/>
  <c r="H1656" i="1"/>
  <c r="G1656" i="1"/>
  <c r="C1656" i="1"/>
  <c r="H1655" i="1"/>
  <c r="C1655" i="1"/>
  <c r="G1655" i="1" s="1"/>
  <c r="C1654" i="1"/>
  <c r="H1653" i="1"/>
  <c r="G1653" i="1"/>
  <c r="C1653" i="1"/>
  <c r="C1652" i="1"/>
  <c r="H1652" i="1" s="1"/>
  <c r="G1651" i="1"/>
  <c r="C1651" i="1"/>
  <c r="H1651" i="1" s="1"/>
  <c r="H1650" i="1"/>
  <c r="G1650" i="1"/>
  <c r="C1650" i="1"/>
  <c r="G1649" i="1"/>
  <c r="C1649" i="1"/>
  <c r="H1649" i="1" s="1"/>
  <c r="H1648" i="1"/>
  <c r="G1648" i="1"/>
  <c r="C1648" i="1"/>
  <c r="H1647" i="1"/>
  <c r="G1647" i="1"/>
  <c r="C1647" i="1"/>
  <c r="C1646" i="1"/>
  <c r="H1645" i="1"/>
  <c r="G1645" i="1"/>
  <c r="C1645" i="1"/>
  <c r="C1644" i="1"/>
  <c r="H1644" i="1" s="1"/>
  <c r="C1643" i="1"/>
  <c r="H1643" i="1" s="1"/>
  <c r="H1642" i="1"/>
  <c r="G1642" i="1"/>
  <c r="C1642" i="1"/>
  <c r="G1641" i="1"/>
  <c r="C1641" i="1"/>
  <c r="H1641" i="1" s="1"/>
  <c r="H1640" i="1"/>
  <c r="G1640" i="1"/>
  <c r="C1640" i="1"/>
  <c r="H1639" i="1"/>
  <c r="G1639" i="1"/>
  <c r="C1639" i="1"/>
  <c r="C1638" i="1"/>
  <c r="H1637" i="1"/>
  <c r="G1637" i="1"/>
  <c r="C1637" i="1"/>
  <c r="C1636" i="1"/>
  <c r="H1636" i="1" s="1"/>
  <c r="C1635" i="1"/>
  <c r="H1635" i="1" s="1"/>
  <c r="H1634" i="1"/>
  <c r="G1634" i="1"/>
  <c r="C1634" i="1"/>
  <c r="G1633" i="1"/>
  <c r="C1633" i="1"/>
  <c r="H1633" i="1" s="1"/>
  <c r="H1632" i="1"/>
  <c r="G1632" i="1"/>
  <c r="C1632" i="1"/>
  <c r="H1631" i="1"/>
  <c r="G1631" i="1"/>
  <c r="C1631" i="1"/>
  <c r="C1630" i="1"/>
  <c r="H1629" i="1"/>
  <c r="G1629" i="1"/>
  <c r="C1629" i="1"/>
  <c r="C1628" i="1"/>
  <c r="C1627" i="1"/>
  <c r="H1627" i="1" s="1"/>
  <c r="H1626" i="1"/>
  <c r="G1626" i="1"/>
  <c r="C1626" i="1"/>
  <c r="G1625" i="1"/>
  <c r="C1625" i="1"/>
  <c r="H1625" i="1" s="1"/>
  <c r="H1624" i="1"/>
  <c r="G1624" i="1"/>
  <c r="C1624" i="1"/>
  <c r="H1623" i="1"/>
  <c r="G1623" i="1"/>
  <c r="C1623" i="1"/>
  <c r="H1622" i="1"/>
  <c r="C1622" i="1"/>
  <c r="G1622" i="1" s="1"/>
  <c r="H1621" i="1"/>
  <c r="G1621" i="1"/>
  <c r="C1621" i="1"/>
  <c r="C1619" i="1"/>
  <c r="H1619" i="1" s="1"/>
  <c r="H1618" i="1"/>
  <c r="G1618" i="1"/>
  <c r="C1618" i="1"/>
  <c r="G1617" i="1"/>
  <c r="C1617" i="1"/>
  <c r="H1617" i="1" s="1"/>
  <c r="H1616" i="1"/>
  <c r="G1616" i="1"/>
  <c r="C1616" i="1"/>
  <c r="H1615" i="1"/>
  <c r="G1615" i="1"/>
  <c r="C1615" i="1"/>
  <c r="C1614" i="1"/>
  <c r="G1614" i="1" s="1"/>
  <c r="H1613" i="1"/>
  <c r="G1613" i="1"/>
  <c r="C1613" i="1"/>
  <c r="C1612" i="1"/>
  <c r="C1611" i="1"/>
  <c r="H1611" i="1" s="1"/>
  <c r="H1610" i="1"/>
  <c r="G1610" i="1"/>
  <c r="C1610" i="1"/>
  <c r="G1609" i="1"/>
  <c r="C1609" i="1"/>
  <c r="H1609" i="1" s="1"/>
  <c r="H1608" i="1"/>
  <c r="G1608" i="1"/>
  <c r="C1608" i="1"/>
  <c r="H1607" i="1"/>
  <c r="C1607" i="1"/>
  <c r="G1607" i="1" s="1"/>
  <c r="H1606" i="1"/>
  <c r="C1606" i="1"/>
  <c r="G1606" i="1" s="1"/>
  <c r="H1605" i="1"/>
  <c r="G1605" i="1"/>
  <c r="C1605" i="1"/>
  <c r="C1604" i="1"/>
  <c r="C1603" i="1"/>
  <c r="H1603" i="1" s="1"/>
  <c r="H1602" i="1"/>
  <c r="G1602" i="1"/>
  <c r="C1602" i="1"/>
  <c r="G1601" i="1"/>
  <c r="C1601" i="1"/>
  <c r="H1601" i="1" s="1"/>
  <c r="H1600" i="1"/>
  <c r="G1600" i="1"/>
  <c r="C1600" i="1"/>
  <c r="H1599" i="1"/>
  <c r="C1599" i="1"/>
  <c r="G1599" i="1" s="1"/>
  <c r="C1598" i="1"/>
  <c r="G1598" i="1" s="1"/>
  <c r="H1597" i="1"/>
  <c r="G1597" i="1"/>
  <c r="C1597" i="1"/>
  <c r="C1596" i="1"/>
  <c r="G1595" i="1"/>
  <c r="C1595" i="1"/>
  <c r="H1595" i="1" s="1"/>
  <c r="H1594" i="1"/>
  <c r="G1594" i="1"/>
  <c r="C1594" i="1"/>
  <c r="G1593" i="1"/>
  <c r="C1593" i="1"/>
  <c r="H1593" i="1" s="1"/>
  <c r="H1592" i="1"/>
  <c r="G1592" i="1"/>
  <c r="C1592" i="1"/>
  <c r="H1591" i="1"/>
  <c r="C1591" i="1"/>
  <c r="G1591" i="1" s="1"/>
  <c r="C1590" i="1"/>
  <c r="G1590" i="1" s="1"/>
  <c r="H1589" i="1"/>
  <c r="G1589" i="1"/>
  <c r="C1589" i="1"/>
  <c r="C1588" i="1"/>
  <c r="C1587" i="1"/>
  <c r="H1587" i="1" s="1"/>
  <c r="H1586" i="1"/>
  <c r="G1586" i="1"/>
  <c r="C1586" i="1"/>
  <c r="G1585" i="1"/>
  <c r="C1585" i="1"/>
  <c r="H1585" i="1" s="1"/>
  <c r="C1584" i="1"/>
  <c r="H1584" i="1" s="1"/>
  <c r="H1583" i="1"/>
  <c r="C1583" i="1"/>
  <c r="G1583" i="1" s="1"/>
  <c r="C1582" i="1"/>
  <c r="G1582" i="1" s="1"/>
  <c r="H1581" i="1"/>
  <c r="G1581" i="1"/>
  <c r="C1581" i="1"/>
  <c r="D1580" i="1"/>
  <c r="C1580" i="1"/>
  <c r="D1579" i="1"/>
  <c r="J1579" i="1" s="1"/>
  <c r="C1579" i="1"/>
  <c r="H1579" i="1" s="1"/>
  <c r="J1578" i="1"/>
  <c r="H1578" i="1"/>
  <c r="I1578" i="1" s="1"/>
  <c r="G1578" i="1"/>
  <c r="D1578" i="1"/>
  <c r="C1578" i="1"/>
  <c r="J1577" i="1"/>
  <c r="H1577" i="1"/>
  <c r="D1577" i="1"/>
  <c r="G1577" i="1" s="1"/>
  <c r="I1577" i="1" s="1"/>
  <c r="C1577" i="1"/>
  <c r="D1576" i="1"/>
  <c r="C1576" i="1"/>
  <c r="H1576" i="1" s="1"/>
  <c r="J1575" i="1"/>
  <c r="H1575" i="1"/>
  <c r="I1575" i="1" s="1"/>
  <c r="G1575" i="1"/>
  <c r="D1575" i="1"/>
  <c r="C1575" i="1"/>
  <c r="J1574" i="1"/>
  <c r="H1574" i="1"/>
  <c r="D1574" i="1"/>
  <c r="G1574" i="1" s="1"/>
  <c r="I1574" i="1" s="1"/>
  <c r="C1574" i="1"/>
  <c r="D1573" i="1"/>
  <c r="C1573" i="1"/>
  <c r="D1572" i="1"/>
  <c r="J1572" i="1" s="1"/>
  <c r="C1572" i="1"/>
  <c r="H1571" i="1"/>
  <c r="G1571" i="1"/>
  <c r="D1571" i="1"/>
  <c r="C1571" i="1"/>
  <c r="D1570" i="1"/>
  <c r="G1570" i="1" s="1"/>
  <c r="C1570" i="1"/>
  <c r="J1569" i="1"/>
  <c r="H1569" i="1"/>
  <c r="G1569" i="1"/>
  <c r="I1569" i="1" s="1"/>
  <c r="D1569" i="1"/>
  <c r="C1569" i="1"/>
  <c r="J1568" i="1"/>
  <c r="H1568" i="1"/>
  <c r="G1568" i="1"/>
  <c r="I1568" i="1" s="1"/>
  <c r="D1568" i="1"/>
  <c r="C1568" i="1"/>
  <c r="H1567" i="1"/>
  <c r="D1567" i="1"/>
  <c r="C1567" i="1"/>
  <c r="D1566" i="1"/>
  <c r="G1566" i="1" s="1"/>
  <c r="C1566" i="1"/>
  <c r="J1565" i="1"/>
  <c r="I1565" i="1"/>
  <c r="H1565" i="1"/>
  <c r="G1565" i="1"/>
  <c r="D1565" i="1"/>
  <c r="C1565" i="1"/>
  <c r="J1564" i="1"/>
  <c r="D1564" i="1"/>
  <c r="G1564" i="1" s="1"/>
  <c r="C1564" i="1"/>
  <c r="H1564" i="1" s="1"/>
  <c r="D1563" i="1"/>
  <c r="C1563" i="1"/>
  <c r="H1562" i="1"/>
  <c r="G1562" i="1"/>
  <c r="D1562" i="1"/>
  <c r="C1562" i="1"/>
  <c r="D1561" i="1"/>
  <c r="C1561" i="1"/>
  <c r="J1561" i="1" s="1"/>
  <c r="D1560" i="1"/>
  <c r="C1560" i="1"/>
  <c r="D1559" i="1"/>
  <c r="G1559" i="1" s="1"/>
  <c r="C1559" i="1"/>
  <c r="J1558" i="1"/>
  <c r="H1558" i="1"/>
  <c r="G1558" i="1"/>
  <c r="I1558" i="1" s="1"/>
  <c r="D1558" i="1"/>
  <c r="C1558" i="1"/>
  <c r="J1557" i="1"/>
  <c r="H1557" i="1"/>
  <c r="G1557" i="1"/>
  <c r="I1557" i="1" s="1"/>
  <c r="D1557" i="1"/>
  <c r="C1557" i="1"/>
  <c r="H1556" i="1"/>
  <c r="D1556" i="1"/>
  <c r="C1556" i="1"/>
  <c r="H1555" i="1"/>
  <c r="G1555" i="1"/>
  <c r="D1555" i="1"/>
  <c r="C1555" i="1"/>
  <c r="D1554" i="1"/>
  <c r="H1554" i="1" s="1"/>
  <c r="C1554" i="1"/>
  <c r="D1553" i="1"/>
  <c r="J1553" i="1" s="1"/>
  <c r="C1553" i="1"/>
  <c r="H1553" i="1" s="1"/>
  <c r="J1552" i="1"/>
  <c r="H1552" i="1"/>
  <c r="I1552" i="1" s="1"/>
  <c r="G1552" i="1"/>
  <c r="D1552" i="1"/>
  <c r="C1552" i="1"/>
  <c r="H1551" i="1"/>
  <c r="D1551" i="1"/>
  <c r="C1551" i="1"/>
  <c r="G1551" i="1" s="1"/>
  <c r="I1551" i="1" s="1"/>
  <c r="D1550" i="1"/>
  <c r="C1550" i="1"/>
  <c r="J1549" i="1"/>
  <c r="I1549" i="1"/>
  <c r="D1549" i="1"/>
  <c r="G1549" i="1" s="1"/>
  <c r="C1549" i="1"/>
  <c r="H1549" i="1" s="1"/>
  <c r="J1548" i="1"/>
  <c r="H1548" i="1"/>
  <c r="G1548" i="1"/>
  <c r="I1548" i="1" s="1"/>
  <c r="D1548" i="1"/>
  <c r="C1548" i="1"/>
  <c r="H1547" i="1"/>
  <c r="G1547" i="1"/>
  <c r="I1547" i="1" s="1"/>
  <c r="D1547" i="1"/>
  <c r="C1547" i="1"/>
  <c r="J1547" i="1" s="1"/>
  <c r="D1546" i="1"/>
  <c r="C1546" i="1"/>
  <c r="H1545" i="1"/>
  <c r="I1545" i="1" s="1"/>
  <c r="D1545" i="1"/>
  <c r="C1545" i="1"/>
  <c r="G1545" i="1" s="1"/>
  <c r="H1544" i="1"/>
  <c r="G1544" i="1"/>
  <c r="I1544" i="1" s="1"/>
  <c r="D1544" i="1"/>
  <c r="C1544" i="1"/>
  <c r="J1544" i="1" s="1"/>
  <c r="D1543" i="1"/>
  <c r="C1543" i="1"/>
  <c r="J1542" i="1"/>
  <c r="G1542" i="1"/>
  <c r="I1542" i="1" s="1"/>
  <c r="D1542" i="1"/>
  <c r="C1542" i="1"/>
  <c r="H1542" i="1" s="1"/>
  <c r="J1541" i="1"/>
  <c r="D1541" i="1"/>
  <c r="C1541" i="1"/>
  <c r="G1541" i="1" s="1"/>
  <c r="D1540" i="1"/>
  <c r="H1540" i="1" s="1"/>
  <c r="C1540" i="1"/>
  <c r="D1539" i="1"/>
  <c r="C1539" i="1"/>
  <c r="H1539" i="1" s="1"/>
  <c r="H1538" i="1"/>
  <c r="D1538" i="1"/>
  <c r="G1538" i="1" s="1"/>
  <c r="C1538" i="1"/>
  <c r="D1535" i="1"/>
  <c r="C1535" i="1"/>
  <c r="H1535" i="1" s="1"/>
  <c r="D1534" i="1"/>
  <c r="H1534" i="1" s="1"/>
  <c r="C1534" i="1"/>
  <c r="G1533" i="1"/>
  <c r="D1533" i="1"/>
  <c r="C1533" i="1"/>
  <c r="H1533" i="1" s="1"/>
  <c r="H1532" i="1"/>
  <c r="D1532" i="1"/>
  <c r="G1532" i="1" s="1"/>
  <c r="C1532" i="1"/>
  <c r="G1531" i="1"/>
  <c r="D1531" i="1"/>
  <c r="C1531" i="1"/>
  <c r="H1531" i="1" s="1"/>
  <c r="H1530" i="1"/>
  <c r="G1530" i="1"/>
  <c r="D1530" i="1"/>
  <c r="C1530" i="1"/>
  <c r="D1529" i="1"/>
  <c r="C1529" i="1"/>
  <c r="H1529" i="1" s="1"/>
  <c r="D1528" i="1"/>
  <c r="H1528" i="1" s="1"/>
  <c r="C1528" i="1"/>
  <c r="D1527" i="1"/>
  <c r="C1527" i="1"/>
  <c r="H1527" i="1" s="1"/>
  <c r="H1526" i="1"/>
  <c r="D1526" i="1"/>
  <c r="G1526" i="1" s="1"/>
  <c r="C1526" i="1"/>
  <c r="D1525" i="1"/>
  <c r="C1525" i="1"/>
  <c r="H1525" i="1" s="1"/>
  <c r="H1524" i="1"/>
  <c r="G1524" i="1"/>
  <c r="D1524" i="1"/>
  <c r="C1524" i="1"/>
  <c r="G1523" i="1"/>
  <c r="D1523" i="1"/>
  <c r="C1523" i="1"/>
  <c r="H1523" i="1" s="1"/>
  <c r="D1522" i="1"/>
  <c r="H1522" i="1" s="1"/>
  <c r="C1522" i="1"/>
  <c r="G1521" i="1"/>
  <c r="D1521" i="1"/>
  <c r="C1521" i="1"/>
  <c r="H1521" i="1" s="1"/>
  <c r="D1520" i="1"/>
  <c r="H1520" i="1" s="1"/>
  <c r="C1520" i="1"/>
  <c r="D1519" i="1"/>
  <c r="C1519" i="1"/>
  <c r="H1519" i="1" s="1"/>
  <c r="D1518" i="1"/>
  <c r="H1518" i="1" s="1"/>
  <c r="C1518" i="1"/>
  <c r="G1517" i="1"/>
  <c r="D1517" i="1"/>
  <c r="C1517" i="1"/>
  <c r="H1517" i="1" s="1"/>
  <c r="H1516" i="1"/>
  <c r="D1516" i="1"/>
  <c r="G1516" i="1" s="1"/>
  <c r="C1516" i="1"/>
  <c r="H1515" i="1"/>
  <c r="G1515" i="1"/>
  <c r="D1515" i="1"/>
  <c r="C1515" i="1"/>
  <c r="H1514" i="1"/>
  <c r="D1514" i="1"/>
  <c r="G1514" i="1" s="1"/>
  <c r="C1514" i="1"/>
  <c r="H1513" i="1"/>
  <c r="G1513" i="1"/>
  <c r="D1513" i="1"/>
  <c r="C1513" i="1"/>
  <c r="H1512" i="1"/>
  <c r="D1512" i="1"/>
  <c r="G1512" i="1" s="1"/>
  <c r="C1512" i="1"/>
  <c r="H1511" i="1"/>
  <c r="G1511" i="1"/>
  <c r="D1511" i="1"/>
  <c r="C1511" i="1"/>
  <c r="H1510" i="1"/>
  <c r="D1510" i="1"/>
  <c r="G1510" i="1" s="1"/>
  <c r="C1510" i="1"/>
  <c r="D1509" i="1"/>
  <c r="H1508" i="1"/>
  <c r="D1508" i="1"/>
  <c r="C1508" i="1"/>
  <c r="G1508" i="1" s="1"/>
  <c r="H1507" i="1"/>
  <c r="G1507" i="1"/>
  <c r="D1507" i="1"/>
  <c r="C1507" i="1"/>
  <c r="H1506" i="1"/>
  <c r="D1506" i="1"/>
  <c r="C1506" i="1"/>
  <c r="G1506" i="1" s="1"/>
  <c r="H1505" i="1"/>
  <c r="G1505" i="1"/>
  <c r="D1505" i="1"/>
  <c r="C1505" i="1"/>
  <c r="H1504" i="1"/>
  <c r="D1504" i="1"/>
  <c r="C1504" i="1"/>
  <c r="G1504" i="1" s="1"/>
  <c r="H1503" i="1"/>
  <c r="G1503" i="1"/>
  <c r="D1503" i="1"/>
  <c r="C1503" i="1"/>
  <c r="H1502" i="1"/>
  <c r="D1502" i="1"/>
  <c r="C1502" i="1"/>
  <c r="G1502" i="1" s="1"/>
  <c r="H1501" i="1"/>
  <c r="G1501" i="1"/>
  <c r="D1501" i="1"/>
  <c r="C1501" i="1"/>
  <c r="H1500" i="1"/>
  <c r="D1500" i="1"/>
  <c r="C1500" i="1"/>
  <c r="G1500" i="1" s="1"/>
  <c r="H1499" i="1"/>
  <c r="G1499" i="1"/>
  <c r="D1499" i="1"/>
  <c r="C1499" i="1"/>
  <c r="H1498" i="1"/>
  <c r="D1498" i="1"/>
  <c r="C1498" i="1"/>
  <c r="G1498" i="1" s="1"/>
  <c r="H1497" i="1"/>
  <c r="G1497" i="1"/>
  <c r="D1497" i="1"/>
  <c r="C1497" i="1"/>
  <c r="H1496" i="1"/>
  <c r="D1496" i="1"/>
  <c r="C1496" i="1"/>
  <c r="G1496" i="1" s="1"/>
  <c r="H1495" i="1"/>
  <c r="G1495" i="1"/>
  <c r="D1495" i="1"/>
  <c r="C1495" i="1"/>
  <c r="H1494" i="1"/>
  <c r="D1494" i="1"/>
  <c r="C1494" i="1"/>
  <c r="G1494" i="1" s="1"/>
  <c r="H1493" i="1"/>
  <c r="G1493" i="1"/>
  <c r="D1493" i="1"/>
  <c r="C1493" i="1"/>
  <c r="H1492" i="1"/>
  <c r="D1492" i="1"/>
  <c r="C1492" i="1"/>
  <c r="G1492" i="1" s="1"/>
  <c r="H1491" i="1"/>
  <c r="G1491" i="1"/>
  <c r="D1491" i="1"/>
  <c r="C1491" i="1"/>
  <c r="H1490" i="1"/>
  <c r="D1490" i="1"/>
  <c r="C1490" i="1"/>
  <c r="G1490" i="1" s="1"/>
  <c r="H1489" i="1"/>
  <c r="G1489" i="1"/>
  <c r="D1489" i="1"/>
  <c r="C1489" i="1"/>
  <c r="H1488" i="1"/>
  <c r="D1488" i="1"/>
  <c r="C1488" i="1"/>
  <c r="G1488" i="1" s="1"/>
  <c r="H1487" i="1"/>
  <c r="G1487" i="1"/>
  <c r="D1487" i="1"/>
  <c r="C1487" i="1"/>
  <c r="H1486" i="1"/>
  <c r="D1486" i="1"/>
  <c r="C1486" i="1"/>
  <c r="G1486" i="1" s="1"/>
  <c r="H1485" i="1"/>
  <c r="G1485" i="1"/>
  <c r="D1485" i="1"/>
  <c r="C1485" i="1"/>
  <c r="D1484" i="1"/>
  <c r="H1483" i="1"/>
  <c r="G1483" i="1"/>
  <c r="D1483" i="1"/>
  <c r="C1483" i="1"/>
  <c r="H1482" i="1"/>
  <c r="D1482" i="1"/>
  <c r="C1482" i="1"/>
  <c r="G1482" i="1" s="1"/>
  <c r="H1481" i="1"/>
  <c r="G1481" i="1"/>
  <c r="D1481" i="1"/>
  <c r="C1481" i="1"/>
  <c r="H1480" i="1"/>
  <c r="D1480" i="1"/>
  <c r="C1480" i="1"/>
  <c r="G1480" i="1" s="1"/>
  <c r="H1479" i="1"/>
  <c r="G1479" i="1"/>
  <c r="D1479" i="1"/>
  <c r="C1479" i="1"/>
  <c r="H1478" i="1"/>
  <c r="D1478" i="1"/>
  <c r="C1478" i="1"/>
  <c r="G1478" i="1" s="1"/>
  <c r="H1477" i="1"/>
  <c r="G1477" i="1"/>
  <c r="D1477" i="1"/>
  <c r="C1477" i="1"/>
  <c r="H1476" i="1"/>
  <c r="D1476" i="1"/>
  <c r="C1476" i="1"/>
  <c r="G1476" i="1" s="1"/>
  <c r="H1475" i="1"/>
  <c r="G1475" i="1"/>
  <c r="D1475" i="1"/>
  <c r="C1475" i="1"/>
  <c r="H1474" i="1"/>
  <c r="D1474" i="1"/>
  <c r="C1474" i="1"/>
  <c r="G1474" i="1" s="1"/>
  <c r="H1473" i="1"/>
  <c r="G1473" i="1"/>
  <c r="D1473" i="1"/>
  <c r="C1473" i="1"/>
  <c r="H1472" i="1"/>
  <c r="D1472" i="1"/>
  <c r="C1472" i="1"/>
  <c r="G1472" i="1" s="1"/>
  <c r="H1471" i="1"/>
  <c r="G1471" i="1"/>
  <c r="D1471" i="1"/>
  <c r="C1471" i="1"/>
  <c r="H1470" i="1"/>
  <c r="D1470" i="1"/>
  <c r="C1470" i="1"/>
  <c r="G1470" i="1" s="1"/>
  <c r="H1469" i="1"/>
  <c r="G1469" i="1"/>
  <c r="D1469" i="1"/>
  <c r="C1469" i="1"/>
  <c r="H1468" i="1"/>
  <c r="D1468" i="1"/>
  <c r="C1468" i="1"/>
  <c r="G1468" i="1" s="1"/>
  <c r="H1467" i="1"/>
  <c r="G1467" i="1"/>
  <c r="D1467" i="1"/>
  <c r="C1467" i="1"/>
  <c r="H1466" i="1"/>
  <c r="D1466" i="1"/>
  <c r="C1466" i="1"/>
  <c r="G1466" i="1" s="1"/>
  <c r="H1465" i="1"/>
  <c r="G1465" i="1"/>
  <c r="D1465" i="1"/>
  <c r="C1465" i="1"/>
  <c r="H1464" i="1"/>
  <c r="D1464" i="1"/>
  <c r="C1464" i="1"/>
  <c r="G1464" i="1" s="1"/>
  <c r="H1463" i="1"/>
  <c r="G1463" i="1"/>
  <c r="D1463" i="1"/>
  <c r="C1463" i="1"/>
  <c r="H1462" i="1"/>
  <c r="D1462" i="1"/>
  <c r="C1462" i="1"/>
  <c r="G1462" i="1" s="1"/>
  <c r="H1461" i="1"/>
  <c r="G1461" i="1"/>
  <c r="D1461" i="1"/>
  <c r="C1461" i="1"/>
  <c r="H1460" i="1"/>
  <c r="D1460" i="1"/>
  <c r="C1460" i="1"/>
  <c r="G1460" i="1" s="1"/>
  <c r="H1459" i="1"/>
  <c r="G1459" i="1"/>
  <c r="D1459" i="1"/>
  <c r="C1459" i="1"/>
  <c r="H1458" i="1"/>
  <c r="D1458" i="1"/>
  <c r="C1458" i="1"/>
  <c r="G1458" i="1" s="1"/>
  <c r="H1457" i="1"/>
  <c r="G1457" i="1"/>
  <c r="D1457" i="1"/>
  <c r="C1457" i="1"/>
  <c r="H1456" i="1"/>
  <c r="D1456" i="1"/>
  <c r="C1456" i="1"/>
  <c r="G1456" i="1" s="1"/>
  <c r="H1455" i="1"/>
  <c r="G1455" i="1"/>
  <c r="D1455" i="1"/>
  <c r="C1455" i="1"/>
  <c r="H1454" i="1"/>
  <c r="D1454" i="1"/>
  <c r="C1454" i="1"/>
  <c r="G1454" i="1" s="1"/>
  <c r="H1453" i="1"/>
  <c r="G1453" i="1"/>
  <c r="D1453" i="1"/>
  <c r="C1453" i="1"/>
  <c r="H1452" i="1"/>
  <c r="D1452" i="1"/>
  <c r="C1452" i="1"/>
  <c r="G1452" i="1" s="1"/>
  <c r="H1451" i="1"/>
  <c r="G1451" i="1"/>
  <c r="D1451" i="1"/>
  <c r="C1451" i="1"/>
  <c r="H1450" i="1"/>
  <c r="D1450" i="1"/>
  <c r="C1450" i="1"/>
  <c r="G1450" i="1" s="1"/>
  <c r="H1449" i="1"/>
  <c r="G1449" i="1"/>
  <c r="D1449" i="1"/>
  <c r="C1449" i="1"/>
  <c r="H1448" i="1"/>
  <c r="D1448" i="1"/>
  <c r="C1448" i="1"/>
  <c r="G1448" i="1" s="1"/>
  <c r="H1447" i="1"/>
  <c r="G1447" i="1"/>
  <c r="D1447" i="1"/>
  <c r="C1447" i="1"/>
  <c r="H1446" i="1"/>
  <c r="D1446" i="1"/>
  <c r="C1446" i="1"/>
  <c r="G1446" i="1" s="1"/>
  <c r="H1445" i="1"/>
  <c r="G1445" i="1"/>
  <c r="D1445" i="1"/>
  <c r="C1445" i="1"/>
  <c r="H1444" i="1"/>
  <c r="D1444" i="1"/>
  <c r="C1444" i="1"/>
  <c r="G1444" i="1" s="1"/>
  <c r="H1443" i="1"/>
  <c r="G1443" i="1"/>
  <c r="D1443" i="1"/>
  <c r="C1443" i="1"/>
  <c r="D1442" i="1"/>
  <c r="C1442" i="1"/>
  <c r="G1442" i="1" s="1"/>
  <c r="H1441" i="1"/>
  <c r="G1441" i="1"/>
  <c r="D1441" i="1"/>
  <c r="C1441" i="1"/>
  <c r="D1440" i="1"/>
  <c r="C1440" i="1"/>
  <c r="G1440" i="1" s="1"/>
  <c r="H1439" i="1"/>
  <c r="G1439" i="1"/>
  <c r="D1439" i="1"/>
  <c r="C1439" i="1"/>
  <c r="H1438" i="1"/>
  <c r="D1438" i="1"/>
  <c r="C1438" i="1"/>
  <c r="G1438" i="1" s="1"/>
  <c r="H1437" i="1"/>
  <c r="G1437" i="1"/>
  <c r="D1437" i="1"/>
  <c r="C1437" i="1"/>
  <c r="H1436" i="1"/>
  <c r="D1436" i="1"/>
  <c r="C1436" i="1"/>
  <c r="G1436" i="1" s="1"/>
  <c r="H1435" i="1"/>
  <c r="G1435" i="1"/>
  <c r="D1435" i="1"/>
  <c r="C1435" i="1"/>
  <c r="D1434" i="1"/>
  <c r="C1434" i="1"/>
  <c r="H1433" i="1"/>
  <c r="G1433" i="1"/>
  <c r="D1433" i="1"/>
  <c r="C1433" i="1"/>
  <c r="H1432" i="1"/>
  <c r="D1432" i="1"/>
  <c r="C1432" i="1"/>
  <c r="G1432" i="1" s="1"/>
  <c r="H1431" i="1"/>
  <c r="G1431" i="1"/>
  <c r="D1431" i="1"/>
  <c r="C1431" i="1"/>
  <c r="D1430" i="1"/>
  <c r="H1429" i="1"/>
  <c r="G1429" i="1"/>
  <c r="D1429" i="1"/>
  <c r="C1429" i="1"/>
  <c r="D1428" i="1"/>
  <c r="C1428" i="1"/>
  <c r="G1428" i="1" s="1"/>
  <c r="G1427" i="1"/>
  <c r="D1427" i="1"/>
  <c r="C1427" i="1"/>
  <c r="H1427" i="1" s="1"/>
  <c r="D1426" i="1"/>
  <c r="C1426" i="1"/>
  <c r="G1426" i="1" s="1"/>
  <c r="D1425" i="1"/>
  <c r="C1425" i="1"/>
  <c r="D1424" i="1"/>
  <c r="C1424" i="1"/>
  <c r="G1424" i="1" s="1"/>
  <c r="G1423" i="1"/>
  <c r="D1423" i="1"/>
  <c r="C1423" i="1"/>
  <c r="H1423" i="1" s="1"/>
  <c r="H1422" i="1"/>
  <c r="D1422" i="1"/>
  <c r="C1422" i="1"/>
  <c r="G1422" i="1" s="1"/>
  <c r="H1421" i="1"/>
  <c r="G1421" i="1"/>
  <c r="D1421" i="1"/>
  <c r="C1421" i="1"/>
  <c r="H1420" i="1"/>
  <c r="D1420" i="1"/>
  <c r="C1420" i="1"/>
  <c r="G1420" i="1" s="1"/>
  <c r="D1419" i="1"/>
  <c r="C1419" i="1"/>
  <c r="H1419" i="1" s="1"/>
  <c r="D1418" i="1"/>
  <c r="C1418" i="1"/>
  <c r="H1417" i="1"/>
  <c r="D1417" i="1"/>
  <c r="C1417" i="1"/>
  <c r="G1417" i="1" s="1"/>
  <c r="H1416" i="1"/>
  <c r="D1416" i="1"/>
  <c r="C1416" i="1"/>
  <c r="G1416" i="1" s="1"/>
  <c r="H1415" i="1"/>
  <c r="D1415" i="1"/>
  <c r="C1415" i="1"/>
  <c r="G1415" i="1" s="1"/>
  <c r="H1414" i="1"/>
  <c r="D1414" i="1"/>
  <c r="C1414" i="1"/>
  <c r="G1414" i="1" s="1"/>
  <c r="H1413" i="1"/>
  <c r="G1413" i="1"/>
  <c r="D1413" i="1"/>
  <c r="C1413" i="1"/>
  <c r="D1412" i="1"/>
  <c r="C1412" i="1"/>
  <c r="G1412" i="1" s="1"/>
  <c r="G1411" i="1"/>
  <c r="D1411" i="1"/>
  <c r="C1411" i="1"/>
  <c r="H1411" i="1" s="1"/>
  <c r="D1410" i="1"/>
  <c r="C1410" i="1"/>
  <c r="G1410" i="1" s="1"/>
  <c r="D1409" i="1"/>
  <c r="C1409" i="1"/>
  <c r="D1408" i="1"/>
  <c r="C1408" i="1"/>
  <c r="G1408" i="1" s="1"/>
  <c r="G1407" i="1"/>
  <c r="D1407" i="1"/>
  <c r="C1407" i="1"/>
  <c r="H1407" i="1" s="1"/>
  <c r="H1406" i="1"/>
  <c r="D1406" i="1"/>
  <c r="C1406" i="1"/>
  <c r="G1406" i="1" s="1"/>
  <c r="H1405" i="1"/>
  <c r="G1405" i="1"/>
  <c r="D1405" i="1"/>
  <c r="C1405" i="1"/>
  <c r="H1404" i="1"/>
  <c r="D1404" i="1"/>
  <c r="C1404" i="1"/>
  <c r="G1404" i="1" s="1"/>
  <c r="D1403" i="1"/>
  <c r="C1403" i="1"/>
  <c r="H1403" i="1" s="1"/>
  <c r="D1402" i="1"/>
  <c r="C1402" i="1"/>
  <c r="H1401" i="1"/>
  <c r="D1401" i="1"/>
  <c r="C1401" i="1"/>
  <c r="G1401" i="1" s="1"/>
  <c r="D1400" i="1"/>
  <c r="H1399" i="1"/>
  <c r="D1399" i="1"/>
  <c r="C1399" i="1"/>
  <c r="G1399" i="1" s="1"/>
  <c r="H1398" i="1"/>
  <c r="D1398" i="1"/>
  <c r="C1398" i="1"/>
  <c r="G1398" i="1" s="1"/>
  <c r="H1397" i="1"/>
  <c r="G1397" i="1"/>
  <c r="D1397" i="1"/>
  <c r="C1397" i="1"/>
  <c r="D1396" i="1"/>
  <c r="C1396" i="1"/>
  <c r="G1396" i="1" s="1"/>
  <c r="G1395" i="1"/>
  <c r="D1395" i="1"/>
  <c r="C1395" i="1"/>
  <c r="H1395" i="1" s="1"/>
  <c r="D1394" i="1"/>
  <c r="C1394" i="1"/>
  <c r="G1394" i="1" s="1"/>
  <c r="D1393" i="1"/>
  <c r="C1393" i="1"/>
  <c r="D1392" i="1"/>
  <c r="C1392" i="1"/>
  <c r="G1392" i="1" s="1"/>
  <c r="D1391" i="1"/>
  <c r="C1391" i="1"/>
  <c r="H1391" i="1" s="1"/>
  <c r="H1390" i="1"/>
  <c r="D1390" i="1"/>
  <c r="C1390" i="1"/>
  <c r="G1390" i="1" s="1"/>
  <c r="H1389" i="1"/>
  <c r="G1389" i="1"/>
  <c r="D1389" i="1"/>
  <c r="C1389" i="1"/>
  <c r="H1388" i="1"/>
  <c r="D1388" i="1"/>
  <c r="C1388" i="1"/>
  <c r="G1388" i="1" s="1"/>
  <c r="D1387" i="1"/>
  <c r="C1387" i="1"/>
  <c r="H1387" i="1" s="1"/>
  <c r="D1386" i="1"/>
  <c r="C1386" i="1"/>
  <c r="D1385" i="1"/>
  <c r="C1385" i="1"/>
  <c r="G1385" i="1" s="1"/>
  <c r="D1384" i="1"/>
  <c r="C1384" i="1"/>
  <c r="D1383" i="1"/>
  <c r="C1383" i="1"/>
  <c r="G1383" i="1" s="1"/>
  <c r="D1382" i="1"/>
  <c r="C1382" i="1"/>
  <c r="D1381" i="1"/>
  <c r="C1381" i="1"/>
  <c r="G1381" i="1" s="1"/>
  <c r="D1380" i="1"/>
  <c r="C1380" i="1"/>
  <c r="D1379" i="1"/>
  <c r="C1379" i="1"/>
  <c r="G1379" i="1" s="1"/>
  <c r="D1378" i="1"/>
  <c r="C1378" i="1"/>
  <c r="D1377" i="1"/>
  <c r="C1377" i="1"/>
  <c r="G1377" i="1" s="1"/>
  <c r="D1376" i="1"/>
  <c r="C1376" i="1"/>
  <c r="D1375" i="1"/>
  <c r="C1375" i="1"/>
  <c r="G1375" i="1" s="1"/>
  <c r="D1374" i="1"/>
  <c r="C1374" i="1"/>
  <c r="D1373" i="1"/>
  <c r="C1373" i="1"/>
  <c r="G1373" i="1" s="1"/>
  <c r="D1372" i="1"/>
  <c r="C1372" i="1"/>
  <c r="D1371" i="1"/>
  <c r="C1371" i="1"/>
  <c r="G1371" i="1" s="1"/>
  <c r="D1370" i="1"/>
  <c r="C1370" i="1"/>
  <c r="D1369" i="1"/>
  <c r="C1369" i="1"/>
  <c r="G1369" i="1" s="1"/>
  <c r="D1368" i="1"/>
  <c r="C1368" i="1"/>
  <c r="D1367" i="1"/>
  <c r="C1367" i="1"/>
  <c r="G1367" i="1" s="1"/>
  <c r="D1366" i="1"/>
  <c r="C1366" i="1"/>
  <c r="D1365" i="1"/>
  <c r="C1365" i="1"/>
  <c r="G1365" i="1" s="1"/>
  <c r="D1364" i="1"/>
  <c r="C1364" i="1"/>
  <c r="D1363" i="1"/>
  <c r="C1363" i="1"/>
  <c r="G1363" i="1" s="1"/>
  <c r="D1362" i="1"/>
  <c r="C1362" i="1"/>
  <c r="D1361" i="1"/>
  <c r="C1361" i="1"/>
  <c r="G1361" i="1" s="1"/>
  <c r="D1360" i="1"/>
  <c r="C1360" i="1"/>
  <c r="D1359" i="1"/>
  <c r="C1359" i="1"/>
  <c r="G1359" i="1" s="1"/>
  <c r="D1358" i="1"/>
  <c r="C1358" i="1"/>
  <c r="D1357" i="1"/>
  <c r="C1357" i="1"/>
  <c r="G1357" i="1" s="1"/>
  <c r="D1356" i="1"/>
  <c r="C1356" i="1"/>
  <c r="D1355" i="1"/>
  <c r="C1355" i="1"/>
  <c r="G1355" i="1" s="1"/>
  <c r="D1354" i="1"/>
  <c r="C1354" i="1"/>
  <c r="D1353" i="1"/>
  <c r="C1353" i="1"/>
  <c r="G1353" i="1" s="1"/>
  <c r="D1352" i="1"/>
  <c r="C1352" i="1"/>
  <c r="D1351" i="1"/>
  <c r="C1351" i="1"/>
  <c r="G1351" i="1" s="1"/>
  <c r="D1350" i="1"/>
  <c r="C1350" i="1"/>
  <c r="D1349" i="1"/>
  <c r="C1349" i="1"/>
  <c r="G1349" i="1" s="1"/>
  <c r="D1348" i="1"/>
  <c r="C1348" i="1"/>
  <c r="D1347" i="1"/>
  <c r="C1347" i="1"/>
  <c r="G1347" i="1" s="1"/>
  <c r="D1346" i="1"/>
  <c r="C1346" i="1"/>
  <c r="D1345" i="1"/>
  <c r="C1345" i="1"/>
  <c r="G1345" i="1" s="1"/>
  <c r="D1344" i="1"/>
  <c r="C1344" i="1"/>
  <c r="D1343" i="1"/>
  <c r="C1343" i="1"/>
  <c r="G1343" i="1" s="1"/>
  <c r="D1342" i="1"/>
  <c r="C1342" i="1"/>
  <c r="D1341" i="1"/>
  <c r="C1341" i="1"/>
  <c r="G1341" i="1" s="1"/>
  <c r="D1340" i="1"/>
  <c r="C1340" i="1"/>
  <c r="D1339" i="1"/>
  <c r="C1339" i="1"/>
  <c r="G1339" i="1" s="1"/>
  <c r="D1338" i="1"/>
  <c r="C1338" i="1"/>
  <c r="D1337" i="1"/>
  <c r="C1337" i="1"/>
  <c r="G1337" i="1" s="1"/>
  <c r="D1336" i="1"/>
  <c r="C1336" i="1"/>
  <c r="D1335" i="1"/>
  <c r="C1335" i="1"/>
  <c r="G1335" i="1" s="1"/>
  <c r="D1334" i="1"/>
  <c r="C1334" i="1"/>
  <c r="D1333" i="1"/>
  <c r="C1333" i="1"/>
  <c r="G1333" i="1" s="1"/>
  <c r="D1332" i="1"/>
  <c r="C1332" i="1"/>
  <c r="D1331" i="1"/>
  <c r="C1331" i="1"/>
  <c r="G1331" i="1" s="1"/>
  <c r="H1330" i="1"/>
  <c r="D1330" i="1"/>
  <c r="C1330" i="1"/>
  <c r="G1330" i="1" s="1"/>
  <c r="D1329" i="1"/>
  <c r="C1329" i="1"/>
  <c r="G1329" i="1" s="1"/>
  <c r="D1328" i="1"/>
  <c r="C1328" i="1"/>
  <c r="G1328" i="1" s="1"/>
  <c r="D1327" i="1"/>
  <c r="C1327" i="1"/>
  <c r="G1327" i="1" s="1"/>
  <c r="D1326" i="1"/>
  <c r="H1326" i="1" s="1"/>
  <c r="C1326" i="1"/>
  <c r="D1325" i="1"/>
  <c r="C1325" i="1"/>
  <c r="G1325" i="1" s="1"/>
  <c r="H1324" i="1"/>
  <c r="D1324" i="1"/>
  <c r="C1324" i="1"/>
  <c r="D1323" i="1"/>
  <c r="C1323" i="1"/>
  <c r="G1323" i="1" s="1"/>
  <c r="D1322" i="1"/>
  <c r="H1322" i="1" s="1"/>
  <c r="C1322" i="1"/>
  <c r="D1321" i="1"/>
  <c r="C1321" i="1"/>
  <c r="G1321" i="1" s="1"/>
  <c r="D1320" i="1"/>
  <c r="C1320" i="1"/>
  <c r="G1320" i="1" s="1"/>
  <c r="D1319" i="1"/>
  <c r="C1319" i="1"/>
  <c r="G1319" i="1" s="1"/>
  <c r="D1318" i="1"/>
  <c r="C1318" i="1"/>
  <c r="D1317" i="1"/>
  <c r="C1317" i="1"/>
  <c r="G1317" i="1" s="1"/>
  <c r="H1316" i="1"/>
  <c r="D1316" i="1"/>
  <c r="C1316" i="1"/>
  <c r="G1316" i="1" s="1"/>
  <c r="D1315" i="1"/>
  <c r="C1315" i="1"/>
  <c r="G1315" i="1" s="1"/>
  <c r="H1314" i="1"/>
  <c r="D1314" i="1"/>
  <c r="C1314" i="1"/>
  <c r="G1314" i="1" s="1"/>
  <c r="D1313" i="1"/>
  <c r="C1313" i="1"/>
  <c r="G1313" i="1" s="1"/>
  <c r="D1312" i="1"/>
  <c r="C1312" i="1"/>
  <c r="G1312" i="1" s="1"/>
  <c r="D1311" i="1"/>
  <c r="C1311" i="1"/>
  <c r="G1311" i="1" s="1"/>
  <c r="D1310" i="1"/>
  <c r="H1310" i="1" s="1"/>
  <c r="C1310" i="1"/>
  <c r="D1309" i="1"/>
  <c r="C1309" i="1"/>
  <c r="G1309" i="1" s="1"/>
  <c r="H1308" i="1"/>
  <c r="D1308" i="1"/>
  <c r="C1308" i="1"/>
  <c r="D1307" i="1"/>
  <c r="C1307" i="1"/>
  <c r="G1307" i="1" s="1"/>
  <c r="D1306" i="1"/>
  <c r="H1306" i="1" s="1"/>
  <c r="C1306" i="1"/>
  <c r="D1305" i="1"/>
  <c r="C1305" i="1"/>
  <c r="G1305" i="1" s="1"/>
  <c r="D1304" i="1"/>
  <c r="C1304" i="1"/>
  <c r="G1304" i="1" s="1"/>
  <c r="D1303" i="1"/>
  <c r="C1303" i="1"/>
  <c r="G1303" i="1" s="1"/>
  <c r="D1302" i="1"/>
  <c r="C1302" i="1"/>
  <c r="D1301" i="1"/>
  <c r="C1301" i="1"/>
  <c r="G1301" i="1" s="1"/>
  <c r="H1300" i="1"/>
  <c r="D1300" i="1"/>
  <c r="C1300" i="1"/>
  <c r="G1300" i="1" s="1"/>
  <c r="D1299" i="1"/>
  <c r="C1299" i="1"/>
  <c r="G1299" i="1" s="1"/>
  <c r="H1298" i="1"/>
  <c r="D1298" i="1"/>
  <c r="C1298" i="1"/>
  <c r="G1298" i="1" s="1"/>
  <c r="D1297" i="1"/>
  <c r="C1297" i="1"/>
  <c r="G1297" i="1" s="1"/>
  <c r="D1296" i="1"/>
  <c r="C1296" i="1"/>
  <c r="G1296" i="1" s="1"/>
  <c r="D1295" i="1"/>
  <c r="C1295" i="1"/>
  <c r="G1295" i="1" s="1"/>
  <c r="D1294" i="1"/>
  <c r="H1294" i="1" s="1"/>
  <c r="C1294" i="1"/>
  <c r="D1293" i="1"/>
  <c r="C1293" i="1"/>
  <c r="H1292" i="1"/>
  <c r="D1292" i="1"/>
  <c r="C1292" i="1"/>
  <c r="D1291" i="1"/>
  <c r="C1291" i="1"/>
  <c r="G1291" i="1" s="1"/>
  <c r="D1290" i="1"/>
  <c r="H1290" i="1" s="1"/>
  <c r="C1290" i="1"/>
  <c r="D1289" i="1"/>
  <c r="C1289" i="1"/>
  <c r="D1288" i="1"/>
  <c r="C1288" i="1"/>
  <c r="G1288" i="1" s="1"/>
  <c r="D1287" i="1"/>
  <c r="C1287" i="1"/>
  <c r="D1286" i="1"/>
  <c r="C1286" i="1"/>
  <c r="D1285" i="1"/>
  <c r="C1285" i="1"/>
  <c r="H1284" i="1"/>
  <c r="D1284" i="1"/>
  <c r="C1284" i="1"/>
  <c r="G1284" i="1" s="1"/>
  <c r="D1283" i="1"/>
  <c r="C1283" i="1"/>
  <c r="H1282" i="1"/>
  <c r="D1282" i="1"/>
  <c r="C1282" i="1"/>
  <c r="G1282" i="1" s="1"/>
  <c r="D1281" i="1"/>
  <c r="C1281" i="1"/>
  <c r="D1280" i="1"/>
  <c r="C1280" i="1"/>
  <c r="G1280" i="1" s="1"/>
  <c r="D1279" i="1"/>
  <c r="C1279" i="1"/>
  <c r="D1278" i="1"/>
  <c r="H1278" i="1" s="1"/>
  <c r="C1278" i="1"/>
  <c r="D1277" i="1"/>
  <c r="C1277" i="1"/>
  <c r="G1277" i="1" s="1"/>
  <c r="H1276" i="1"/>
  <c r="D1276" i="1"/>
  <c r="C1276" i="1"/>
  <c r="G1276" i="1" s="1"/>
  <c r="H1275" i="1"/>
  <c r="D1275" i="1"/>
  <c r="C1275" i="1"/>
  <c r="G1275" i="1" s="1"/>
  <c r="D1274" i="1"/>
  <c r="C1274" i="1"/>
  <c r="D1273" i="1"/>
  <c r="C1273" i="1"/>
  <c r="G1273" i="1" s="1"/>
  <c r="D1272" i="1"/>
  <c r="H1272" i="1" s="1"/>
  <c r="C1272" i="1"/>
  <c r="H1271" i="1"/>
  <c r="D1271" i="1"/>
  <c r="C1271" i="1"/>
  <c r="D1270" i="1"/>
  <c r="H1270" i="1" s="1"/>
  <c r="C1270" i="1"/>
  <c r="D1269" i="1"/>
  <c r="C1269" i="1"/>
  <c r="G1269" i="1" s="1"/>
  <c r="H1268" i="1"/>
  <c r="D1268" i="1"/>
  <c r="C1268" i="1"/>
  <c r="G1268" i="1" s="1"/>
  <c r="H1267" i="1"/>
  <c r="D1267" i="1"/>
  <c r="C1267" i="1"/>
  <c r="G1267" i="1" s="1"/>
  <c r="D1266" i="1"/>
  <c r="C1266" i="1"/>
  <c r="D1265" i="1"/>
  <c r="C1265" i="1"/>
  <c r="G1265" i="1" s="1"/>
  <c r="D1264" i="1"/>
  <c r="H1264" i="1" s="1"/>
  <c r="C1264" i="1"/>
  <c r="H1263" i="1"/>
  <c r="D1263" i="1"/>
  <c r="C1263" i="1"/>
  <c r="D1262" i="1"/>
  <c r="H1262" i="1" s="1"/>
  <c r="C1262" i="1"/>
  <c r="D1261" i="1"/>
  <c r="C1261" i="1"/>
  <c r="G1261" i="1" s="1"/>
  <c r="H1260" i="1"/>
  <c r="D1260" i="1"/>
  <c r="C1260" i="1"/>
  <c r="G1260" i="1" s="1"/>
  <c r="H1259" i="1"/>
  <c r="D1259" i="1"/>
  <c r="C1259" i="1"/>
  <c r="G1259" i="1" s="1"/>
  <c r="D1258" i="1"/>
  <c r="C1258" i="1"/>
  <c r="D1257" i="1"/>
  <c r="C1257" i="1"/>
  <c r="G1257" i="1" s="1"/>
  <c r="D1256" i="1"/>
  <c r="H1256" i="1" s="1"/>
  <c r="C1256" i="1"/>
  <c r="H1255" i="1"/>
  <c r="D1255" i="1"/>
  <c r="C1255" i="1"/>
  <c r="D1254" i="1"/>
  <c r="H1254" i="1" s="1"/>
  <c r="C1254" i="1"/>
  <c r="D1253" i="1"/>
  <c r="C1253" i="1"/>
  <c r="G1253" i="1" s="1"/>
  <c r="H1252" i="1"/>
  <c r="D1252" i="1"/>
  <c r="C1252" i="1"/>
  <c r="G1252" i="1" s="1"/>
  <c r="H1251" i="1"/>
  <c r="D1251" i="1"/>
  <c r="C1251" i="1"/>
  <c r="G1251" i="1" s="1"/>
  <c r="D1250" i="1"/>
  <c r="C1250" i="1"/>
  <c r="D1249" i="1"/>
  <c r="C1249" i="1"/>
  <c r="G1249" i="1" s="1"/>
  <c r="D1248" i="1"/>
  <c r="H1248" i="1" s="1"/>
  <c r="C1248" i="1"/>
  <c r="H1247" i="1"/>
  <c r="D1247" i="1"/>
  <c r="C1247" i="1"/>
  <c r="D1246" i="1"/>
  <c r="H1246" i="1" s="1"/>
  <c r="C1246" i="1"/>
  <c r="D1245" i="1"/>
  <c r="C1245" i="1"/>
  <c r="G1245" i="1" s="1"/>
  <c r="H1244" i="1"/>
  <c r="D1244" i="1"/>
  <c r="C1244" i="1"/>
  <c r="G1244" i="1" s="1"/>
  <c r="H1243" i="1"/>
  <c r="D1243" i="1"/>
  <c r="C1243" i="1"/>
  <c r="G1243" i="1" s="1"/>
  <c r="D1242" i="1"/>
  <c r="C1242" i="1"/>
  <c r="D1241" i="1"/>
  <c r="C1241" i="1"/>
  <c r="G1241" i="1" s="1"/>
  <c r="D1240" i="1"/>
  <c r="H1240" i="1" s="1"/>
  <c r="C1240" i="1"/>
  <c r="H1239" i="1"/>
  <c r="D1239" i="1"/>
  <c r="C1239" i="1"/>
  <c r="H1238" i="1"/>
  <c r="G1238" i="1"/>
  <c r="D1238" i="1"/>
  <c r="C1238" i="1"/>
  <c r="G1237" i="1"/>
  <c r="D1237" i="1"/>
  <c r="C1237" i="1"/>
  <c r="H1237" i="1" s="1"/>
  <c r="H1236" i="1"/>
  <c r="G1236" i="1"/>
  <c r="D1236" i="1"/>
  <c r="C1236" i="1"/>
  <c r="G1235" i="1"/>
  <c r="D1235" i="1"/>
  <c r="C1235" i="1"/>
  <c r="H1235" i="1" s="1"/>
  <c r="H1234" i="1"/>
  <c r="G1234" i="1"/>
  <c r="D1234" i="1"/>
  <c r="C1234" i="1"/>
  <c r="G1233" i="1"/>
  <c r="D1233" i="1"/>
  <c r="C1233" i="1"/>
  <c r="H1233" i="1" s="1"/>
  <c r="H1232" i="1"/>
  <c r="G1232" i="1"/>
  <c r="D1232" i="1"/>
  <c r="C1232" i="1"/>
  <c r="G1231" i="1"/>
  <c r="D1231" i="1"/>
  <c r="C1231" i="1"/>
  <c r="H1231" i="1" s="1"/>
  <c r="H1230" i="1"/>
  <c r="G1230" i="1"/>
  <c r="D1230" i="1"/>
  <c r="C1230" i="1"/>
  <c r="G1229" i="1"/>
  <c r="D1229" i="1"/>
  <c r="C1229" i="1"/>
  <c r="H1229" i="1" s="1"/>
  <c r="H1228" i="1"/>
  <c r="G1228" i="1"/>
  <c r="D1228" i="1"/>
  <c r="C1228" i="1"/>
  <c r="G1227" i="1"/>
  <c r="D1227" i="1"/>
  <c r="C1227" i="1"/>
  <c r="H1227" i="1" s="1"/>
  <c r="H1226" i="1"/>
  <c r="G1226" i="1"/>
  <c r="D1226" i="1"/>
  <c r="C1226" i="1"/>
  <c r="G1225" i="1"/>
  <c r="D1225" i="1"/>
  <c r="C1225" i="1"/>
  <c r="H1225" i="1" s="1"/>
  <c r="H1224" i="1"/>
  <c r="G1224" i="1"/>
  <c r="D1224" i="1"/>
  <c r="C1224" i="1"/>
  <c r="G1223" i="1"/>
  <c r="D1223" i="1"/>
  <c r="C1223" i="1"/>
  <c r="H1223" i="1" s="1"/>
  <c r="H1222" i="1"/>
  <c r="G1222" i="1"/>
  <c r="D1222" i="1"/>
  <c r="C1222" i="1"/>
  <c r="G1221" i="1"/>
  <c r="D1221" i="1"/>
  <c r="C1221" i="1"/>
  <c r="H1221" i="1" s="1"/>
  <c r="H1220" i="1"/>
  <c r="G1220" i="1"/>
  <c r="D1220" i="1"/>
  <c r="C1220" i="1"/>
  <c r="G1219" i="1"/>
  <c r="D1219" i="1"/>
  <c r="C1219" i="1"/>
  <c r="H1219" i="1" s="1"/>
  <c r="H1218" i="1"/>
  <c r="G1218" i="1"/>
  <c r="D1218" i="1"/>
  <c r="C1218" i="1"/>
  <c r="G1217" i="1"/>
  <c r="D1217" i="1"/>
  <c r="C1217" i="1"/>
  <c r="H1217" i="1" s="1"/>
  <c r="H1216" i="1"/>
  <c r="G1216" i="1"/>
  <c r="D1216" i="1"/>
  <c r="C1216" i="1"/>
  <c r="G1215" i="1"/>
  <c r="D1215" i="1"/>
  <c r="C1215" i="1"/>
  <c r="H1215" i="1" s="1"/>
  <c r="H1214" i="1"/>
  <c r="G1214" i="1"/>
  <c r="D1214" i="1"/>
  <c r="C1214" i="1"/>
  <c r="G1213" i="1"/>
  <c r="D1213" i="1"/>
  <c r="C1213" i="1"/>
  <c r="H1213" i="1" s="1"/>
  <c r="H1212" i="1"/>
  <c r="G1212" i="1"/>
  <c r="D1212" i="1"/>
  <c r="C1212" i="1"/>
  <c r="G1211" i="1"/>
  <c r="D1211" i="1"/>
  <c r="C1211" i="1"/>
  <c r="H1211" i="1" s="1"/>
  <c r="H1210" i="1"/>
  <c r="G1210" i="1"/>
  <c r="D1210" i="1"/>
  <c r="C1210" i="1"/>
  <c r="G1209" i="1"/>
  <c r="D1209" i="1"/>
  <c r="C1209" i="1"/>
  <c r="H1209" i="1" s="1"/>
  <c r="H1208" i="1"/>
  <c r="G1208" i="1"/>
  <c r="D1208" i="1"/>
  <c r="C1208" i="1"/>
  <c r="G1207" i="1"/>
  <c r="D1207" i="1"/>
  <c r="C1207" i="1"/>
  <c r="H1207" i="1" s="1"/>
  <c r="D1206" i="1"/>
  <c r="G1205" i="1"/>
  <c r="D1205" i="1"/>
  <c r="C1205" i="1"/>
  <c r="H1205" i="1" s="1"/>
  <c r="H1204" i="1"/>
  <c r="G1204" i="1"/>
  <c r="D1204" i="1"/>
  <c r="C1204" i="1"/>
  <c r="G1203" i="1"/>
  <c r="D1203" i="1"/>
  <c r="C1203" i="1"/>
  <c r="H1203" i="1" s="1"/>
  <c r="H1202" i="1"/>
  <c r="G1202" i="1"/>
  <c r="D1202" i="1"/>
  <c r="C1202" i="1"/>
  <c r="G1201" i="1"/>
  <c r="D1201" i="1"/>
  <c r="C1201" i="1"/>
  <c r="H1201" i="1" s="1"/>
  <c r="H1200" i="1"/>
  <c r="G1200" i="1"/>
  <c r="D1200" i="1"/>
  <c r="C1200" i="1"/>
  <c r="G1199" i="1"/>
  <c r="D1199" i="1"/>
  <c r="C1199" i="1"/>
  <c r="H1199" i="1" s="1"/>
  <c r="H1198" i="1"/>
  <c r="G1198" i="1"/>
  <c r="D1198" i="1"/>
  <c r="C1198" i="1"/>
  <c r="G1197" i="1"/>
  <c r="D1197" i="1"/>
  <c r="H1197" i="1" s="1"/>
  <c r="C1197" i="1"/>
  <c r="H1196" i="1"/>
  <c r="G1196" i="1"/>
  <c r="D1196" i="1"/>
  <c r="C1196" i="1"/>
  <c r="G1195" i="1"/>
  <c r="D1195" i="1"/>
  <c r="H1195" i="1" s="1"/>
  <c r="C1195" i="1"/>
  <c r="H1194" i="1"/>
  <c r="G1194" i="1"/>
  <c r="D1194" i="1"/>
  <c r="C1194" i="1"/>
  <c r="G1193" i="1"/>
  <c r="D1193" i="1"/>
  <c r="H1193" i="1" s="1"/>
  <c r="C1193" i="1"/>
  <c r="H1192" i="1"/>
  <c r="G1192" i="1"/>
  <c r="D1192" i="1"/>
  <c r="C1192" i="1"/>
  <c r="G1191" i="1"/>
  <c r="D1191" i="1"/>
  <c r="H1191" i="1" s="1"/>
  <c r="C1191" i="1"/>
  <c r="H1190" i="1"/>
  <c r="G1190" i="1"/>
  <c r="D1190" i="1"/>
  <c r="C1190" i="1"/>
  <c r="G1189" i="1"/>
  <c r="D1189" i="1"/>
  <c r="H1189" i="1" s="1"/>
  <c r="C1189" i="1"/>
  <c r="H1188" i="1"/>
  <c r="G1188" i="1"/>
  <c r="D1188" i="1"/>
  <c r="C1188" i="1"/>
  <c r="G1187" i="1"/>
  <c r="D1187" i="1"/>
  <c r="H1187" i="1" s="1"/>
  <c r="C1187" i="1"/>
  <c r="H1186" i="1"/>
  <c r="G1186" i="1"/>
  <c r="D1186" i="1"/>
  <c r="C1186" i="1"/>
  <c r="G1185" i="1"/>
  <c r="D1185" i="1"/>
  <c r="H1185" i="1" s="1"/>
  <c r="C1185" i="1"/>
  <c r="H1184" i="1"/>
  <c r="G1184" i="1"/>
  <c r="D1184" i="1"/>
  <c r="C1184" i="1"/>
  <c r="G1183" i="1"/>
  <c r="D1183" i="1"/>
  <c r="H1183" i="1" s="1"/>
  <c r="C1183" i="1"/>
  <c r="H1182" i="1"/>
  <c r="G1182" i="1"/>
  <c r="D1182" i="1"/>
  <c r="C1182" i="1"/>
  <c r="D1181" i="1"/>
  <c r="H1178" i="1"/>
  <c r="G1178" i="1"/>
  <c r="D1178" i="1"/>
  <c r="C1178" i="1"/>
  <c r="G1177" i="1"/>
  <c r="D1177" i="1"/>
  <c r="H1177" i="1" s="1"/>
  <c r="C1177" i="1"/>
  <c r="H1176" i="1"/>
  <c r="G1176" i="1"/>
  <c r="D1176" i="1"/>
  <c r="C1176" i="1"/>
  <c r="G1175" i="1"/>
  <c r="D1175" i="1"/>
  <c r="H1175" i="1" s="1"/>
  <c r="C1175" i="1"/>
  <c r="H1174" i="1"/>
  <c r="G1174" i="1"/>
  <c r="D1174" i="1"/>
  <c r="C1174" i="1"/>
  <c r="G1173" i="1"/>
  <c r="D1173" i="1"/>
  <c r="H1173" i="1" s="1"/>
  <c r="C1173" i="1"/>
  <c r="H1172" i="1"/>
  <c r="G1172" i="1"/>
  <c r="D1172" i="1"/>
  <c r="C1172" i="1"/>
  <c r="G1171" i="1"/>
  <c r="D1171" i="1"/>
  <c r="H1171" i="1" s="1"/>
  <c r="C1171" i="1"/>
  <c r="H1170" i="1"/>
  <c r="G1170" i="1"/>
  <c r="D1170" i="1"/>
  <c r="C1170" i="1"/>
  <c r="G1169" i="1"/>
  <c r="D1169" i="1"/>
  <c r="H1169" i="1" s="1"/>
  <c r="C1169" i="1"/>
  <c r="H1168" i="1"/>
  <c r="G1168" i="1"/>
  <c r="D1168" i="1"/>
  <c r="C1168" i="1"/>
  <c r="G1167" i="1"/>
  <c r="D1167" i="1"/>
  <c r="H1167" i="1" s="1"/>
  <c r="C1167" i="1"/>
  <c r="H1166" i="1"/>
  <c r="G1166" i="1"/>
  <c r="D1166" i="1"/>
  <c r="C1166" i="1"/>
  <c r="G1165" i="1"/>
  <c r="D1165" i="1"/>
  <c r="H1165" i="1" s="1"/>
  <c r="C1165" i="1"/>
  <c r="H1164" i="1"/>
  <c r="G1164" i="1"/>
  <c r="D1164" i="1"/>
  <c r="C1164" i="1"/>
  <c r="G1163" i="1"/>
  <c r="D1163" i="1"/>
  <c r="H1163" i="1" s="1"/>
  <c r="C1163" i="1"/>
  <c r="H1162" i="1"/>
  <c r="G1162" i="1"/>
  <c r="D1162" i="1"/>
  <c r="C1162" i="1"/>
  <c r="G1161" i="1"/>
  <c r="D1161" i="1"/>
  <c r="H1161" i="1" s="1"/>
  <c r="C1161" i="1"/>
  <c r="H1160" i="1"/>
  <c r="G1160" i="1"/>
  <c r="D1160" i="1"/>
  <c r="C1160" i="1"/>
  <c r="G1159" i="1"/>
  <c r="D1159" i="1"/>
  <c r="H1159" i="1" s="1"/>
  <c r="C1159" i="1"/>
  <c r="H1158" i="1"/>
  <c r="G1158" i="1"/>
  <c r="D1158" i="1"/>
  <c r="C1158" i="1"/>
  <c r="G1157" i="1"/>
  <c r="D1157" i="1"/>
  <c r="H1157" i="1" s="1"/>
  <c r="C1157" i="1"/>
  <c r="H1156" i="1"/>
  <c r="G1156" i="1"/>
  <c r="D1156" i="1"/>
  <c r="C1156" i="1"/>
  <c r="G1155" i="1"/>
  <c r="D1155" i="1"/>
  <c r="H1155" i="1" s="1"/>
  <c r="C1155" i="1"/>
  <c r="H1154" i="1"/>
  <c r="G1154" i="1"/>
  <c r="D1154" i="1"/>
  <c r="C1154" i="1"/>
  <c r="G1153" i="1"/>
  <c r="D1153" i="1"/>
  <c r="H1153" i="1" s="1"/>
  <c r="C1153" i="1"/>
  <c r="D1152" i="1"/>
  <c r="G1151" i="1"/>
  <c r="D1151" i="1"/>
  <c r="H1151" i="1" s="1"/>
  <c r="C1151" i="1"/>
  <c r="H1150" i="1"/>
  <c r="G1150" i="1"/>
  <c r="D1150" i="1"/>
  <c r="C1150" i="1"/>
  <c r="G1149" i="1"/>
  <c r="D1149" i="1"/>
  <c r="H1149" i="1" s="1"/>
  <c r="C1149" i="1"/>
  <c r="H1148" i="1"/>
  <c r="G1148" i="1"/>
  <c r="D1148" i="1"/>
  <c r="C1148" i="1"/>
  <c r="G1147" i="1"/>
  <c r="D1147" i="1"/>
  <c r="H1147" i="1" s="1"/>
  <c r="C1147" i="1"/>
  <c r="H1146" i="1"/>
  <c r="G1146" i="1"/>
  <c r="D1146" i="1"/>
  <c r="C1146" i="1"/>
  <c r="G1145" i="1"/>
  <c r="D1145" i="1"/>
  <c r="H1145" i="1" s="1"/>
  <c r="C1145" i="1"/>
  <c r="H1144" i="1"/>
  <c r="G1144" i="1"/>
  <c r="D1144" i="1"/>
  <c r="C1144" i="1"/>
  <c r="G1143" i="1"/>
  <c r="D1143" i="1"/>
  <c r="H1143" i="1" s="1"/>
  <c r="C1143" i="1"/>
  <c r="H1142" i="1"/>
  <c r="G1142" i="1"/>
  <c r="D1142" i="1"/>
  <c r="C1142" i="1"/>
  <c r="G1141" i="1"/>
  <c r="D1141" i="1"/>
  <c r="H1141" i="1" s="1"/>
  <c r="C1141" i="1"/>
  <c r="H1140" i="1"/>
  <c r="G1140" i="1"/>
  <c r="D1140" i="1"/>
  <c r="C1140" i="1"/>
  <c r="G1139" i="1"/>
  <c r="D1139" i="1"/>
  <c r="H1139" i="1" s="1"/>
  <c r="C1139" i="1"/>
  <c r="H1138" i="1"/>
  <c r="G1138" i="1"/>
  <c r="D1138" i="1"/>
  <c r="C1138" i="1"/>
  <c r="G1137" i="1"/>
  <c r="D1137" i="1"/>
  <c r="H1137" i="1" s="1"/>
  <c r="C1137" i="1"/>
  <c r="H1136" i="1"/>
  <c r="G1136" i="1"/>
  <c r="D1136" i="1"/>
  <c r="C1136" i="1"/>
  <c r="G1135" i="1"/>
  <c r="D1135" i="1"/>
  <c r="H1135" i="1" s="1"/>
  <c r="C1135" i="1"/>
  <c r="H1134" i="1"/>
  <c r="G1134" i="1"/>
  <c r="D1134" i="1"/>
  <c r="C1134" i="1"/>
  <c r="G1133" i="1"/>
  <c r="D1133" i="1"/>
  <c r="H1133" i="1" s="1"/>
  <c r="C1133" i="1"/>
  <c r="H1132" i="1"/>
  <c r="G1132" i="1"/>
  <c r="D1132" i="1"/>
  <c r="C1132" i="1"/>
  <c r="G1131" i="1"/>
  <c r="D1131" i="1"/>
  <c r="H1131" i="1" s="1"/>
  <c r="C1131" i="1"/>
  <c r="H1130" i="1"/>
  <c r="G1130" i="1"/>
  <c r="D1130" i="1"/>
  <c r="C1130" i="1"/>
  <c r="G1129" i="1"/>
  <c r="D1129" i="1"/>
  <c r="H1129" i="1" s="1"/>
  <c r="C1129" i="1"/>
  <c r="H1128" i="1"/>
  <c r="G1128" i="1"/>
  <c r="D1128" i="1"/>
  <c r="C1128" i="1"/>
  <c r="G1127" i="1"/>
  <c r="D1127" i="1"/>
  <c r="H1127" i="1" s="1"/>
  <c r="C1127" i="1"/>
  <c r="H1126" i="1"/>
  <c r="G1126" i="1"/>
  <c r="D1126" i="1"/>
  <c r="C1126" i="1"/>
  <c r="G1125" i="1"/>
  <c r="D1125" i="1"/>
  <c r="H1125" i="1" s="1"/>
  <c r="C1125" i="1"/>
  <c r="C1124" i="1"/>
  <c r="G1123" i="1"/>
  <c r="D1123" i="1"/>
  <c r="H1123" i="1" s="1"/>
  <c r="C1123" i="1"/>
  <c r="H1122" i="1"/>
  <c r="G1122" i="1"/>
  <c r="D1122" i="1"/>
  <c r="C1122" i="1"/>
  <c r="G1121" i="1"/>
  <c r="D1121" i="1"/>
  <c r="H1121" i="1" s="1"/>
  <c r="C1121" i="1"/>
  <c r="H1120" i="1"/>
  <c r="G1120" i="1"/>
  <c r="D1120" i="1"/>
  <c r="C1120" i="1"/>
  <c r="G1119" i="1"/>
  <c r="D1119" i="1"/>
  <c r="H1119" i="1" s="1"/>
  <c r="C1119" i="1"/>
  <c r="H1118" i="1"/>
  <c r="G1118" i="1"/>
  <c r="D1118" i="1"/>
  <c r="C1118" i="1"/>
  <c r="G1117" i="1"/>
  <c r="D1117" i="1"/>
  <c r="H1117" i="1" s="1"/>
  <c r="C1117" i="1"/>
  <c r="H1116" i="1"/>
  <c r="G1116" i="1"/>
  <c r="D1116" i="1"/>
  <c r="C1116" i="1"/>
  <c r="G1115" i="1"/>
  <c r="D1115" i="1"/>
  <c r="H1115" i="1" s="1"/>
  <c r="C1115" i="1"/>
  <c r="H1114" i="1"/>
  <c r="G1114" i="1"/>
  <c r="D1114" i="1"/>
  <c r="C1114" i="1"/>
  <c r="G1113" i="1"/>
  <c r="D1113" i="1"/>
  <c r="H1113" i="1" s="1"/>
  <c r="C1113" i="1"/>
  <c r="H1112" i="1"/>
  <c r="G1112" i="1"/>
  <c r="D1112" i="1"/>
  <c r="C1112" i="1"/>
  <c r="G1111" i="1"/>
  <c r="D1111" i="1"/>
  <c r="H1111" i="1" s="1"/>
  <c r="C1111" i="1"/>
  <c r="H1110" i="1"/>
  <c r="G1110" i="1"/>
  <c r="D1110" i="1"/>
  <c r="C1110" i="1"/>
  <c r="G1109" i="1"/>
  <c r="D1109" i="1"/>
  <c r="H1109" i="1" s="1"/>
  <c r="C1109" i="1"/>
  <c r="H1108" i="1"/>
  <c r="G1108" i="1"/>
  <c r="D1108" i="1"/>
  <c r="C1108" i="1"/>
  <c r="G1107" i="1"/>
  <c r="D1107" i="1"/>
  <c r="H1107" i="1" s="1"/>
  <c r="C1107" i="1"/>
  <c r="H1106" i="1"/>
  <c r="G1106" i="1"/>
  <c r="D1106" i="1"/>
  <c r="C1106" i="1"/>
  <c r="G1105" i="1"/>
  <c r="D1105" i="1"/>
  <c r="H1105" i="1" s="1"/>
  <c r="C1105" i="1"/>
  <c r="H1104" i="1"/>
  <c r="G1104" i="1"/>
  <c r="D1104" i="1"/>
  <c r="C1104" i="1"/>
  <c r="G1103" i="1"/>
  <c r="D1103" i="1"/>
  <c r="H1103" i="1" s="1"/>
  <c r="C1103" i="1"/>
  <c r="H1102" i="1"/>
  <c r="G1102" i="1"/>
  <c r="D1102" i="1"/>
  <c r="C1102" i="1"/>
  <c r="G1101" i="1"/>
  <c r="D1101" i="1"/>
  <c r="H1101" i="1" s="1"/>
  <c r="C1101" i="1"/>
  <c r="H1100" i="1"/>
  <c r="G1100" i="1"/>
  <c r="D1100" i="1"/>
  <c r="C1100" i="1"/>
  <c r="G1099" i="1"/>
  <c r="D1099" i="1"/>
  <c r="H1099" i="1" s="1"/>
  <c r="C1099" i="1"/>
  <c r="H1098" i="1"/>
  <c r="G1098" i="1"/>
  <c r="D1098" i="1"/>
  <c r="C1098" i="1"/>
  <c r="G1097" i="1"/>
  <c r="D1097" i="1"/>
  <c r="H1097" i="1" s="1"/>
  <c r="C1097" i="1"/>
  <c r="H1096" i="1"/>
  <c r="G1096" i="1"/>
  <c r="D1096" i="1"/>
  <c r="C1096" i="1"/>
  <c r="G1095" i="1"/>
  <c r="D1095" i="1"/>
  <c r="H1095" i="1" s="1"/>
  <c r="C1095" i="1"/>
  <c r="H1094" i="1"/>
  <c r="G1094" i="1"/>
  <c r="D1094" i="1"/>
  <c r="C1094" i="1"/>
  <c r="D1093" i="1"/>
  <c r="H1092" i="1"/>
  <c r="G1092" i="1"/>
  <c r="D1092" i="1"/>
  <c r="C1092" i="1"/>
  <c r="G1091" i="1"/>
  <c r="D1091" i="1"/>
  <c r="H1091" i="1" s="1"/>
  <c r="C1091" i="1"/>
  <c r="H1090" i="1"/>
  <c r="G1090" i="1"/>
  <c r="D1090" i="1"/>
  <c r="C1090" i="1"/>
  <c r="G1089" i="1"/>
  <c r="D1089" i="1"/>
  <c r="H1089" i="1" s="1"/>
  <c r="C1089" i="1"/>
  <c r="H1088" i="1"/>
  <c r="G1088" i="1"/>
  <c r="D1088" i="1"/>
  <c r="C1088" i="1"/>
  <c r="G1087" i="1"/>
  <c r="D1087" i="1"/>
  <c r="H1087" i="1" s="1"/>
  <c r="C1087" i="1"/>
  <c r="H1086" i="1"/>
  <c r="G1086" i="1"/>
  <c r="D1086" i="1"/>
  <c r="C1086" i="1"/>
  <c r="G1085" i="1"/>
  <c r="D1085" i="1"/>
  <c r="H1085" i="1" s="1"/>
  <c r="C1085" i="1"/>
  <c r="H1084" i="1"/>
  <c r="G1084" i="1"/>
  <c r="D1084" i="1"/>
  <c r="C1084" i="1"/>
  <c r="G1083" i="1"/>
  <c r="D1083" i="1"/>
  <c r="H1083" i="1" s="1"/>
  <c r="C1083" i="1"/>
  <c r="H1082" i="1"/>
  <c r="G1082" i="1"/>
  <c r="D1082" i="1"/>
  <c r="C1082" i="1"/>
  <c r="G1081" i="1"/>
  <c r="D1081" i="1"/>
  <c r="H1081" i="1" s="1"/>
  <c r="C1081" i="1"/>
  <c r="H1080" i="1"/>
  <c r="G1080" i="1"/>
  <c r="D1080" i="1"/>
  <c r="C1080" i="1"/>
  <c r="G1079" i="1"/>
  <c r="D1079" i="1"/>
  <c r="H1079" i="1" s="1"/>
  <c r="C1079" i="1"/>
  <c r="H1078" i="1"/>
  <c r="G1078" i="1"/>
  <c r="D1078" i="1"/>
  <c r="C1078" i="1"/>
  <c r="G1077" i="1"/>
  <c r="D1077" i="1"/>
  <c r="H1077" i="1" s="1"/>
  <c r="C1077" i="1"/>
  <c r="H1076" i="1"/>
  <c r="G1076" i="1"/>
  <c r="D1076" i="1"/>
  <c r="C1076" i="1"/>
  <c r="D1075" i="1"/>
  <c r="G1073" i="1"/>
  <c r="D1073" i="1"/>
  <c r="H1073" i="1" s="1"/>
  <c r="C1073" i="1"/>
  <c r="H1072" i="1"/>
  <c r="G1072" i="1"/>
  <c r="D1072" i="1"/>
  <c r="C1072" i="1"/>
  <c r="G1071" i="1"/>
  <c r="D1071" i="1"/>
  <c r="H1071" i="1" s="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2" i="1"/>
  <c r="H636" i="1"/>
  <c r="G636" i="1"/>
  <c r="D636" i="1"/>
  <c r="C636" i="1"/>
  <c r="H635" i="1"/>
  <c r="G635" i="1"/>
  <c r="D635" i="1"/>
  <c r="C635" i="1"/>
  <c r="D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D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G132" i="1"/>
  <c r="D132" i="1"/>
  <c r="H132" i="1" s="1"/>
  <c r="C132" i="1"/>
  <c r="D131" i="1"/>
  <c r="H131" i="1" s="1"/>
  <c r="C131" i="1"/>
  <c r="G130" i="1"/>
  <c r="D130" i="1"/>
  <c r="H130" i="1" s="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D66" i="1"/>
  <c r="G66" i="1" s="1"/>
  <c r="C66" i="1"/>
  <c r="H65" i="1"/>
  <c r="G65" i="1"/>
  <c r="D65" i="1"/>
  <c r="C65" i="1"/>
  <c r="D64" i="1"/>
  <c r="G64" i="1" s="1"/>
  <c r="C64" i="1"/>
  <c r="H63" i="1"/>
  <c r="G63" i="1"/>
  <c r="D63" i="1"/>
  <c r="C63" i="1"/>
  <c r="D62" i="1"/>
  <c r="G62" i="1" s="1"/>
  <c r="C62" i="1"/>
  <c r="H61" i="1"/>
  <c r="G61" i="1"/>
  <c r="D61" i="1"/>
  <c r="C61" i="1"/>
  <c r="D60" i="1"/>
  <c r="H60" i="1" s="1"/>
  <c r="C60" i="1"/>
  <c r="H59" i="1"/>
  <c r="G59" i="1"/>
  <c r="D59" i="1"/>
  <c r="C59" i="1"/>
  <c r="D58" i="1"/>
  <c r="H58" i="1" s="1"/>
  <c r="C58" i="1"/>
  <c r="H57" i="1"/>
  <c r="G57" i="1"/>
  <c r="D57" i="1"/>
  <c r="C57" i="1"/>
  <c r="D56" i="1"/>
  <c r="H56" i="1" s="1"/>
  <c r="C56" i="1"/>
  <c r="H55" i="1"/>
  <c r="G55" i="1"/>
  <c r="D55" i="1"/>
  <c r="C55" i="1"/>
  <c r="D54" i="1"/>
  <c r="G54" i="1" s="1"/>
  <c r="C54" i="1"/>
  <c r="H53" i="1"/>
  <c r="G53" i="1"/>
  <c r="D53" i="1"/>
  <c r="C53" i="1"/>
  <c r="D52" i="1"/>
  <c r="G52" i="1" s="1"/>
  <c r="C52" i="1"/>
  <c r="H51" i="1"/>
  <c r="G51" i="1"/>
  <c r="D51" i="1"/>
  <c r="C51" i="1"/>
  <c r="D50" i="1"/>
  <c r="H50" i="1" s="1"/>
  <c r="C50" i="1"/>
  <c r="H49" i="1"/>
  <c r="G49" i="1"/>
  <c r="D49" i="1"/>
  <c r="C49" i="1"/>
  <c r="D48" i="1"/>
  <c r="H48" i="1" s="1"/>
  <c r="C48" i="1"/>
  <c r="H47" i="1"/>
  <c r="G47" i="1"/>
  <c r="D47" i="1"/>
  <c r="C47" i="1"/>
  <c r="D46" i="1"/>
  <c r="H46" i="1" s="1"/>
  <c r="C46" i="1"/>
  <c r="H45" i="1"/>
  <c r="G45" i="1"/>
  <c r="D45" i="1"/>
  <c r="C45" i="1"/>
  <c r="D44" i="1"/>
  <c r="G44" i="1" s="1"/>
  <c r="C44" i="1"/>
  <c r="H43" i="1"/>
  <c r="G43" i="1"/>
  <c r="D43" i="1"/>
  <c r="C43" i="1"/>
  <c r="D42" i="1"/>
  <c r="H42" i="1" s="1"/>
  <c r="C42" i="1"/>
  <c r="H41" i="1"/>
  <c r="G41" i="1"/>
  <c r="D41" i="1"/>
  <c r="C41" i="1"/>
  <c r="D40" i="1"/>
  <c r="H40" i="1" s="1"/>
  <c r="C40" i="1"/>
  <c r="H39" i="1"/>
  <c r="G39" i="1"/>
  <c r="D39" i="1"/>
  <c r="C39" i="1"/>
  <c r="D38" i="1"/>
  <c r="G38" i="1" s="1"/>
  <c r="C38" i="1"/>
  <c r="H37" i="1"/>
  <c r="G37" i="1"/>
  <c r="D37" i="1"/>
  <c r="C37" i="1"/>
  <c r="D36" i="1"/>
  <c r="H36" i="1" s="1"/>
  <c r="C36" i="1"/>
  <c r="H35" i="1"/>
  <c r="G35" i="1"/>
  <c r="D35" i="1"/>
  <c r="C35" i="1"/>
  <c r="D34" i="1"/>
  <c r="G34" i="1" s="1"/>
  <c r="C34" i="1"/>
  <c r="H33" i="1"/>
  <c r="G33" i="1"/>
  <c r="D33" i="1"/>
  <c r="C33" i="1"/>
  <c r="D32" i="1"/>
  <c r="H32" i="1" s="1"/>
  <c r="C32" i="1"/>
  <c r="H31" i="1"/>
  <c r="G31" i="1"/>
  <c r="D31" i="1"/>
  <c r="C31" i="1"/>
  <c r="D30" i="1"/>
  <c r="G30" i="1" s="1"/>
  <c r="C30" i="1"/>
  <c r="H29" i="1"/>
  <c r="G29" i="1"/>
  <c r="D29" i="1"/>
  <c r="C29" i="1"/>
  <c r="D28" i="1"/>
  <c r="H28" i="1" s="1"/>
  <c r="C28" i="1"/>
  <c r="H27" i="1"/>
  <c r="G27" i="1"/>
  <c r="D27" i="1"/>
  <c r="C27" i="1"/>
  <c r="D26" i="1"/>
  <c r="H26" i="1" s="1"/>
  <c r="C26" i="1"/>
  <c r="H25" i="1"/>
  <c r="G25" i="1"/>
  <c r="D25" i="1"/>
  <c r="C25" i="1"/>
  <c r="D24" i="1"/>
  <c r="G24" i="1" s="1"/>
  <c r="C24" i="1"/>
  <c r="H23" i="1"/>
  <c r="G23" i="1"/>
  <c r="D23" i="1"/>
  <c r="C23" i="1"/>
  <c r="D22" i="1"/>
  <c r="G22" i="1" s="1"/>
  <c r="C22" i="1"/>
  <c r="H21" i="1"/>
  <c r="G21" i="1"/>
  <c r="D21" i="1"/>
  <c r="C21" i="1"/>
  <c r="D20" i="1"/>
  <c r="H20" i="1" s="1"/>
  <c r="C20" i="1"/>
  <c r="H19" i="1"/>
  <c r="G19" i="1"/>
  <c r="D19" i="1"/>
  <c r="C19" i="1"/>
  <c r="D18" i="1"/>
  <c r="H18" i="1" s="1"/>
  <c r="C18" i="1"/>
  <c r="H17" i="1"/>
  <c r="G17" i="1"/>
  <c r="D17" i="1"/>
  <c r="C17" i="1"/>
  <c r="D16" i="1"/>
  <c r="H16" i="1" s="1"/>
  <c r="C16" i="1"/>
  <c r="H15" i="1"/>
  <c r="G15" i="1"/>
  <c r="D15" i="1"/>
  <c r="C15" i="1"/>
  <c r="D14" i="1"/>
  <c r="G14" i="1" s="1"/>
  <c r="C14" i="1"/>
  <c r="H13" i="1"/>
  <c r="G13" i="1"/>
  <c r="D13" i="1"/>
  <c r="C13" i="1"/>
  <c r="D12" i="1"/>
  <c r="G12" i="1" s="1"/>
  <c r="C12" i="1"/>
  <c r="H11" i="1"/>
  <c r="G11" i="1"/>
  <c r="D11" i="1"/>
  <c r="C11" i="1"/>
  <c r="D10" i="1"/>
  <c r="H10" i="1" s="1"/>
  <c r="C10" i="1"/>
  <c r="H9" i="1"/>
  <c r="G9" i="1"/>
  <c r="D9" i="1"/>
  <c r="C9" i="1"/>
  <c r="D8" i="1"/>
  <c r="H8" i="1" s="1"/>
  <c r="C8" i="1"/>
  <c r="H7" i="1"/>
  <c r="G7" i="1"/>
  <c r="D7" i="1"/>
  <c r="C7" i="1"/>
  <c r="D6" i="1"/>
  <c r="G6" i="1" s="1"/>
  <c r="C6" i="1"/>
  <c r="H5" i="1"/>
  <c r="G5" i="1"/>
  <c r="D5" i="1"/>
  <c r="C5" i="1"/>
  <c r="D4" i="1"/>
  <c r="H4" i="1" s="1"/>
  <c r="C4" i="1"/>
  <c r="D3" i="1"/>
  <c r="E6" i="4" l="1"/>
  <c r="D2" i="1" s="1"/>
  <c r="G131" i="1"/>
  <c r="E326" i="9"/>
  <c r="B326" i="9" s="1"/>
  <c r="E323" i="9"/>
  <c r="B323" i="9" s="1"/>
  <c r="B236" i="9"/>
  <c r="G1246" i="1"/>
  <c r="G1254" i="1"/>
  <c r="G1262" i="1"/>
  <c r="G1270" i="1"/>
  <c r="G1278" i="1"/>
  <c r="G1281" i="1"/>
  <c r="H1281" i="1"/>
  <c r="G1294" i="1"/>
  <c r="G1310" i="1"/>
  <c r="G1326" i="1"/>
  <c r="G1418" i="1"/>
  <c r="H1418" i="1"/>
  <c r="G4" i="1"/>
  <c r="G18" i="1"/>
  <c r="G28" i="1"/>
  <c r="G36" i="1"/>
  <c r="G46" i="1"/>
  <c r="G56" i="1"/>
  <c r="G8" i="1"/>
  <c r="G16" i="1"/>
  <c r="G26" i="1"/>
  <c r="G32" i="1"/>
  <c r="G42" i="1"/>
  <c r="G50" i="1"/>
  <c r="G58" i="1"/>
  <c r="H6" i="1"/>
  <c r="H12" i="1"/>
  <c r="H24" i="1"/>
  <c r="H30" i="1"/>
  <c r="H38" i="1"/>
  <c r="H44" i="1"/>
  <c r="H52" i="1"/>
  <c r="H54" i="1"/>
  <c r="H62" i="1"/>
  <c r="H64" i="1"/>
  <c r="H66" i="1"/>
  <c r="G1285" i="1"/>
  <c r="H1285" i="1"/>
  <c r="G10" i="1"/>
  <c r="G40" i="1"/>
  <c r="H22" i="1"/>
  <c r="H34" i="1"/>
  <c r="G1239" i="1"/>
  <c r="H1241" i="1"/>
  <c r="G1247" i="1"/>
  <c r="H1249" i="1"/>
  <c r="G1255" i="1"/>
  <c r="H1257" i="1"/>
  <c r="G1263" i="1"/>
  <c r="H1265" i="1"/>
  <c r="G1271" i="1"/>
  <c r="H1273" i="1"/>
  <c r="G1279" i="1"/>
  <c r="H1279" i="1"/>
  <c r="H1288" i="1"/>
  <c r="G1292" i="1"/>
  <c r="H1304" i="1"/>
  <c r="G1308" i="1"/>
  <c r="H1320" i="1"/>
  <c r="G1324" i="1"/>
  <c r="H1334" i="1"/>
  <c r="G1334" i="1"/>
  <c r="H1338" i="1"/>
  <c r="G1338" i="1"/>
  <c r="H1342" i="1"/>
  <c r="G1342" i="1"/>
  <c r="H1346" i="1"/>
  <c r="G1346" i="1"/>
  <c r="H1350" i="1"/>
  <c r="G1350" i="1"/>
  <c r="H1354" i="1"/>
  <c r="G1354" i="1"/>
  <c r="H1358" i="1"/>
  <c r="G1358" i="1"/>
  <c r="H1362" i="1"/>
  <c r="G1362" i="1"/>
  <c r="H1366" i="1"/>
  <c r="G1366" i="1"/>
  <c r="H1370" i="1"/>
  <c r="G1370" i="1"/>
  <c r="H1374" i="1"/>
  <c r="G1374" i="1"/>
  <c r="H1378" i="1"/>
  <c r="G1378" i="1"/>
  <c r="H1382" i="1"/>
  <c r="G1382" i="1"/>
  <c r="G1386" i="1"/>
  <c r="H1386" i="1"/>
  <c r="H1425" i="1"/>
  <c r="G1425" i="1"/>
  <c r="G20" i="1"/>
  <c r="G48" i="1"/>
  <c r="H14" i="1"/>
  <c r="G1242" i="1"/>
  <c r="G1250" i="1"/>
  <c r="G1258" i="1"/>
  <c r="G1266" i="1"/>
  <c r="G1274" i="1"/>
  <c r="G1286" i="1"/>
  <c r="G1289" i="1"/>
  <c r="H1289" i="1"/>
  <c r="G1302" i="1"/>
  <c r="G1318" i="1"/>
  <c r="G1402" i="1"/>
  <c r="H1402" i="1"/>
  <c r="G1434" i="1"/>
  <c r="H1434" i="1"/>
  <c r="G60" i="1"/>
  <c r="G1283" i="1"/>
  <c r="H1283" i="1"/>
  <c r="H1393" i="1"/>
  <c r="G1393" i="1"/>
  <c r="G1240" i="1"/>
  <c r="H1242" i="1"/>
  <c r="G1248" i="1"/>
  <c r="H1250" i="1"/>
  <c r="G1256" i="1"/>
  <c r="H1258" i="1"/>
  <c r="G1264" i="1"/>
  <c r="H1266" i="1"/>
  <c r="G1272" i="1"/>
  <c r="H1274" i="1"/>
  <c r="H1286" i="1"/>
  <c r="G1290" i="1"/>
  <c r="G1293" i="1"/>
  <c r="H1302" i="1"/>
  <c r="G1306" i="1"/>
  <c r="H1318" i="1"/>
  <c r="G1322" i="1"/>
  <c r="H1245" i="1"/>
  <c r="H1253" i="1"/>
  <c r="H1261" i="1"/>
  <c r="H1269" i="1"/>
  <c r="H1277" i="1"/>
  <c r="H1280" i="1"/>
  <c r="G1287" i="1"/>
  <c r="H1287" i="1"/>
  <c r="H1296" i="1"/>
  <c r="H1312" i="1"/>
  <c r="H1328" i="1"/>
  <c r="H1332" i="1"/>
  <c r="G1332" i="1"/>
  <c r="H1336" i="1"/>
  <c r="G1336" i="1"/>
  <c r="H1340" i="1"/>
  <c r="G1340" i="1"/>
  <c r="H1344" i="1"/>
  <c r="G1344" i="1"/>
  <c r="H1348" i="1"/>
  <c r="G1348" i="1"/>
  <c r="H1352" i="1"/>
  <c r="G1352" i="1"/>
  <c r="H1356" i="1"/>
  <c r="G1356" i="1"/>
  <c r="H1360" i="1"/>
  <c r="G1360" i="1"/>
  <c r="H1364" i="1"/>
  <c r="G1364" i="1"/>
  <c r="H1368" i="1"/>
  <c r="G1368" i="1"/>
  <c r="H1372" i="1"/>
  <c r="G1372" i="1"/>
  <c r="H1376" i="1"/>
  <c r="G1376" i="1"/>
  <c r="H1380" i="1"/>
  <c r="G1380" i="1"/>
  <c r="H1384" i="1"/>
  <c r="G1384" i="1"/>
  <c r="H1409" i="1"/>
  <c r="G1409" i="1"/>
  <c r="H1291" i="1"/>
  <c r="H1293" i="1"/>
  <c r="H1295" i="1"/>
  <c r="H1297" i="1"/>
  <c r="H1299" i="1"/>
  <c r="H1301" i="1"/>
  <c r="H1303" i="1"/>
  <c r="H1305" i="1"/>
  <c r="H1307" i="1"/>
  <c r="H1309" i="1"/>
  <c r="H1311" i="1"/>
  <c r="H1313" i="1"/>
  <c r="H1315" i="1"/>
  <c r="H1317" i="1"/>
  <c r="H1319" i="1"/>
  <c r="H1321" i="1"/>
  <c r="H1323" i="1"/>
  <c r="H1325" i="1"/>
  <c r="H1327" i="1"/>
  <c r="H1329" i="1"/>
  <c r="H1331" i="1"/>
  <c r="H1333" i="1"/>
  <c r="H1335" i="1"/>
  <c r="H1337" i="1"/>
  <c r="H1339" i="1"/>
  <c r="H1341" i="1"/>
  <c r="H1343" i="1"/>
  <c r="H1345" i="1"/>
  <c r="H1347" i="1"/>
  <c r="H1349" i="1"/>
  <c r="H1351" i="1"/>
  <c r="H1353" i="1"/>
  <c r="H1355" i="1"/>
  <c r="H1357" i="1"/>
  <c r="H1359" i="1"/>
  <c r="H1361" i="1"/>
  <c r="H1363" i="1"/>
  <c r="H1365" i="1"/>
  <c r="H1367" i="1"/>
  <c r="H1369" i="1"/>
  <c r="H1371" i="1"/>
  <c r="H1373" i="1"/>
  <c r="H1375" i="1"/>
  <c r="H1377" i="1"/>
  <c r="H1379" i="1"/>
  <c r="H1381" i="1"/>
  <c r="H1383" i="1"/>
  <c r="H1385" i="1"/>
  <c r="H1392" i="1"/>
  <c r="H1408" i="1"/>
  <c r="H1424" i="1"/>
  <c r="H1440" i="1"/>
  <c r="I1564" i="1"/>
  <c r="I1566" i="1"/>
  <c r="G1391" i="1"/>
  <c r="G1387" i="1"/>
  <c r="H1396" i="1"/>
  <c r="G1403" i="1"/>
  <c r="H1412" i="1"/>
  <c r="G1419" i="1"/>
  <c r="H1428" i="1"/>
  <c r="I1559" i="1"/>
  <c r="H1394" i="1"/>
  <c r="H1410" i="1"/>
  <c r="H1426" i="1"/>
  <c r="H1442" i="1"/>
  <c r="I1541" i="1"/>
  <c r="J1546" i="1"/>
  <c r="H1546" i="1"/>
  <c r="J1580" i="1"/>
  <c r="G1580" i="1"/>
  <c r="H1604" i="1"/>
  <c r="G1604" i="1"/>
  <c r="H1628" i="1"/>
  <c r="G1628" i="1"/>
  <c r="H1646" i="1"/>
  <c r="G1646" i="1"/>
  <c r="H1683" i="1"/>
  <c r="G1683" i="1"/>
  <c r="I17" i="3"/>
  <c r="E422" i="4"/>
  <c r="I18" i="3"/>
  <c r="E299" i="4"/>
  <c r="G1522" i="1"/>
  <c r="J1551" i="1"/>
  <c r="H1559" i="1"/>
  <c r="J1563" i="1"/>
  <c r="G1563" i="1"/>
  <c r="H1570" i="1"/>
  <c r="H1590" i="1"/>
  <c r="G1611" i="1"/>
  <c r="G1635" i="1"/>
  <c r="G1520" i="1"/>
  <c r="G1529" i="1"/>
  <c r="J1543" i="1"/>
  <c r="H1543" i="1"/>
  <c r="G1546" i="1"/>
  <c r="J1550" i="1"/>
  <c r="G1550" i="1"/>
  <c r="G1561" i="1"/>
  <c r="I1561" i="1" s="1"/>
  <c r="J1566" i="1"/>
  <c r="J1573" i="1"/>
  <c r="G1573" i="1"/>
  <c r="H1580" i="1"/>
  <c r="H1612" i="1"/>
  <c r="G1612" i="1"/>
  <c r="H1654" i="1"/>
  <c r="G1654" i="1"/>
  <c r="E640" i="4"/>
  <c r="D634" i="1" s="1"/>
  <c r="G1518" i="1"/>
  <c r="G1527" i="1"/>
  <c r="G1534" i="1"/>
  <c r="G1539" i="1"/>
  <c r="H1541" i="1"/>
  <c r="J1556" i="1"/>
  <c r="G1556" i="1"/>
  <c r="I1556" i="1" s="1"/>
  <c r="H1561" i="1"/>
  <c r="H1563" i="1"/>
  <c r="J1567" i="1"/>
  <c r="G1567" i="1"/>
  <c r="I1567" i="1" s="1"/>
  <c r="G1584" i="1"/>
  <c r="G1587" i="1"/>
  <c r="H1598" i="1"/>
  <c r="G1643" i="1"/>
  <c r="H1662" i="1"/>
  <c r="G1662" i="1"/>
  <c r="G1525" i="1"/>
  <c r="J1540" i="1"/>
  <c r="G1543" i="1"/>
  <c r="H1550" i="1"/>
  <c r="G1554" i="1"/>
  <c r="J1559" i="1"/>
  <c r="H1573" i="1"/>
  <c r="H1588" i="1"/>
  <c r="G1588" i="1"/>
  <c r="G1619" i="1"/>
  <c r="H1630" i="1"/>
  <c r="G1630" i="1"/>
  <c r="H1670" i="1"/>
  <c r="G1670" i="1"/>
  <c r="E360" i="4"/>
  <c r="J1560" i="1"/>
  <c r="G1560" i="1"/>
  <c r="I1560" i="1" s="1"/>
  <c r="H1678" i="1"/>
  <c r="G1678" i="1"/>
  <c r="G1528" i="1"/>
  <c r="G1540" i="1"/>
  <c r="I1540" i="1" s="1"/>
  <c r="H1596" i="1"/>
  <c r="G1596" i="1"/>
  <c r="H1638" i="1"/>
  <c r="G1638" i="1"/>
  <c r="G1659" i="1"/>
  <c r="G1519" i="1"/>
  <c r="G1535" i="1"/>
  <c r="J1545" i="1"/>
  <c r="H1560" i="1"/>
  <c r="H1566" i="1"/>
  <c r="H1572" i="1"/>
  <c r="H1582" i="1"/>
  <c r="G1603" i="1"/>
  <c r="H1614" i="1"/>
  <c r="G1627" i="1"/>
  <c r="G1667" i="1"/>
  <c r="D89" i="6"/>
  <c r="F94" i="6"/>
  <c r="D5" i="7"/>
  <c r="D647" i="4"/>
  <c r="D479" i="4"/>
  <c r="E156" i="9"/>
  <c r="B156" i="9" s="1"/>
  <c r="D648" i="4"/>
  <c r="D177" i="5"/>
  <c r="F185" i="5"/>
  <c r="D35" i="6"/>
  <c r="F36" i="6"/>
  <c r="F122" i="6"/>
  <c r="D114" i="6"/>
  <c r="D7" i="4"/>
  <c r="D153" i="4"/>
  <c r="D273" i="4"/>
  <c r="F361" i="4"/>
  <c r="E647" i="4"/>
  <c r="D641" i="1" s="1"/>
  <c r="E119" i="5"/>
  <c r="D1124" i="1" s="1"/>
  <c r="H335" i="9"/>
  <c r="E176" i="5"/>
  <c r="D106" i="4"/>
  <c r="D164" i="4"/>
  <c r="D354" i="4"/>
  <c r="D308" i="4" s="1"/>
  <c r="D373" i="4"/>
  <c r="F536" i="4"/>
  <c r="D571" i="4"/>
  <c r="F141" i="4"/>
  <c r="F231" i="4"/>
  <c r="F362" i="4"/>
  <c r="F393" i="4"/>
  <c r="D431" i="4"/>
  <c r="D466" i="4"/>
  <c r="G314" i="9"/>
  <c r="E314" i="9" s="1"/>
  <c r="B314" i="9" s="1"/>
  <c r="G315" i="9"/>
  <c r="D147" i="5"/>
  <c r="F150" i="5"/>
  <c r="D202" i="5"/>
  <c r="F203" i="5"/>
  <c r="G342" i="9"/>
  <c r="E342" i="9" s="1"/>
  <c r="D44" i="8"/>
  <c r="G1553" i="1"/>
  <c r="I1553" i="1" s="1"/>
  <c r="G1572" i="1"/>
  <c r="G1576" i="1"/>
  <c r="G1579" i="1"/>
  <c r="I1579" i="1" s="1"/>
  <c r="G1636" i="1"/>
  <c r="G1644" i="1"/>
  <c r="G1652" i="1"/>
  <c r="G1660" i="1"/>
  <c r="G1668" i="1"/>
  <c r="G1676" i="1"/>
  <c r="G1684" i="1"/>
  <c r="F492" i="4"/>
  <c r="D584" i="4"/>
  <c r="G338" i="9"/>
  <c r="E338" i="9" s="1"/>
  <c r="B338" i="9" s="1"/>
  <c r="F218" i="5"/>
  <c r="D629" i="4"/>
  <c r="F630" i="4"/>
  <c r="E7" i="5"/>
  <c r="E141" i="6"/>
  <c r="E5" i="7"/>
  <c r="B164" i="9"/>
  <c r="B168" i="9"/>
  <c r="F89" i="5"/>
  <c r="D5" i="6"/>
  <c r="H19" i="9"/>
  <c r="E19" i="9" s="1"/>
  <c r="B19" i="9" s="1"/>
  <c r="E88" i="9"/>
  <c r="B88" i="9" s="1"/>
  <c r="B101" i="9"/>
  <c r="B109" i="9"/>
  <c r="B148" i="9"/>
  <c r="H179" i="9"/>
  <c r="F233" i="9"/>
  <c r="B233" i="9" s="1"/>
  <c r="B307" i="9"/>
  <c r="D12" i="5"/>
  <c r="D7" i="5" s="1"/>
  <c r="D70" i="5"/>
  <c r="E336" i="9"/>
  <c r="B336" i="9" s="1"/>
  <c r="F276" i="5"/>
  <c r="I10" i="9"/>
  <c r="B160" i="9"/>
  <c r="G180" i="9"/>
  <c r="D88" i="5"/>
  <c r="B116" i="9"/>
  <c r="B140" i="9"/>
  <c r="B144" i="9"/>
  <c r="B243" i="9"/>
  <c r="B104" i="9"/>
  <c r="B112" i="9"/>
  <c r="B235" i="9"/>
  <c r="F245" i="9"/>
  <c r="B245" i="9" s="1"/>
  <c r="F298" i="9"/>
  <c r="E313" i="9"/>
  <c r="B313" i="9" s="1"/>
  <c r="H314" i="9"/>
  <c r="H315" i="9"/>
  <c r="H308" i="9"/>
  <c r="M228" i="9"/>
  <c r="G179" i="9"/>
  <c r="E179" i="9" s="1"/>
  <c r="B179" i="9" s="1"/>
  <c r="G177" i="9"/>
  <c r="E177" i="9" s="1"/>
  <c r="B177" i="9" s="1"/>
  <c r="G175" i="9"/>
  <c r="E175" i="9" s="1"/>
  <c r="B175" i="9" s="1"/>
  <c r="G308" i="9"/>
  <c r="G301" i="9"/>
  <c r="E301" i="9" s="1"/>
  <c r="B301" i="9" s="1"/>
  <c r="L228" i="9"/>
  <c r="F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228" i="9"/>
  <c r="B259" i="9"/>
  <c r="F265" i="9"/>
  <c r="B265" i="9" s="1"/>
  <c r="F308" i="4" l="1"/>
  <c r="C303" i="1"/>
  <c r="F7" i="5"/>
  <c r="H22" i="3"/>
  <c r="C1012" i="1"/>
  <c r="F88" i="5"/>
  <c r="C1093" i="1"/>
  <c r="F571" i="4"/>
  <c r="C565" i="1"/>
  <c r="F114" i="6"/>
  <c r="H30" i="3"/>
  <c r="C1509" i="1"/>
  <c r="E180" i="9"/>
  <c r="B180" i="9" s="1"/>
  <c r="K1480" i="9"/>
  <c r="G343" i="9"/>
  <c r="E343" i="9" s="1"/>
  <c r="B343" i="9" s="1"/>
  <c r="I39" i="3"/>
  <c r="C1620" i="1"/>
  <c r="F466" i="4"/>
  <c r="C460" i="1"/>
  <c r="H1124" i="1"/>
  <c r="G1124" i="1"/>
  <c r="F479" i="4"/>
  <c r="C473" i="1"/>
  <c r="I1543" i="1"/>
  <c r="I1550" i="1"/>
  <c r="E309" i="9"/>
  <c r="B309" i="9" s="1"/>
  <c r="D69" i="5"/>
  <c r="F70" i="5"/>
  <c r="C1075" i="1"/>
  <c r="G347" i="9"/>
  <c r="E347" i="9" s="1"/>
  <c r="D141" i="6"/>
  <c r="F5" i="6"/>
  <c r="H27" i="3"/>
  <c r="C1400" i="1"/>
  <c r="E341" i="9"/>
  <c r="B342" i="9"/>
  <c r="D430" i="4"/>
  <c r="F431" i="4"/>
  <c r="C425" i="1"/>
  <c r="D535" i="4"/>
  <c r="F647" i="4"/>
  <c r="C641" i="1"/>
  <c r="E423" i="4"/>
  <c r="E301" i="4"/>
  <c r="D297" i="1" s="1"/>
  <c r="D295" i="1"/>
  <c r="F12" i="5"/>
  <c r="C1017" i="1"/>
  <c r="I33" i="3"/>
  <c r="D1537" i="1"/>
  <c r="F584" i="4"/>
  <c r="C578" i="1"/>
  <c r="F373" i="4"/>
  <c r="C368" i="1"/>
  <c r="F35" i="6"/>
  <c r="H28" i="3"/>
  <c r="C1430" i="1"/>
  <c r="I31" i="3"/>
  <c r="D1536" i="1"/>
  <c r="G337" i="9"/>
  <c r="E337" i="9" s="1"/>
  <c r="B337" i="9" s="1"/>
  <c r="F202" i="5"/>
  <c r="C1206" i="1"/>
  <c r="F354" i="4"/>
  <c r="C349" i="1"/>
  <c r="F273" i="4"/>
  <c r="C269" i="1"/>
  <c r="G345" i="9"/>
  <c r="E345" i="9" s="1"/>
  <c r="H33" i="3"/>
  <c r="C1537" i="1"/>
  <c r="E424" i="4"/>
  <c r="D419" i="1" s="1"/>
  <c r="E643" i="4"/>
  <c r="D417" i="1"/>
  <c r="I22" i="3"/>
  <c r="D1012" i="1"/>
  <c r="D360" i="4"/>
  <c r="F164" i="4"/>
  <c r="C160" i="1"/>
  <c r="H24" i="9"/>
  <c r="G24" i="9"/>
  <c r="D152" i="4"/>
  <c r="F153" i="4"/>
  <c r="C149" i="1"/>
  <c r="G335" i="9"/>
  <c r="E335" i="9" s="1"/>
  <c r="B335" i="9" s="1"/>
  <c r="D176" i="5"/>
  <c r="F177" i="5"/>
  <c r="C1181" i="1"/>
  <c r="E418" i="4"/>
  <c r="D413" i="1" s="1"/>
  <c r="D355" i="1"/>
  <c r="I1573" i="1"/>
  <c r="I1563" i="1"/>
  <c r="E308" i="9"/>
  <c r="B308" i="9" s="1"/>
  <c r="F147" i="5"/>
  <c r="C1152" i="1"/>
  <c r="F106" i="4"/>
  <c r="C102" i="1"/>
  <c r="D6" i="4"/>
  <c r="F7" i="4"/>
  <c r="C3" i="1"/>
  <c r="E69" i="5"/>
  <c r="F89" i="6"/>
  <c r="C1484" i="1"/>
  <c r="E300" i="4"/>
  <c r="D296" i="1" s="1"/>
  <c r="F629" i="4"/>
  <c r="C623" i="1"/>
  <c r="I1572" i="1"/>
  <c r="E315" i="9"/>
  <c r="B315" i="9" s="1"/>
  <c r="E175" i="5"/>
  <c r="D1179" i="1" s="1"/>
  <c r="I24" i="3"/>
  <c r="D1180" i="1"/>
  <c r="F648" i="4"/>
  <c r="C642" i="1"/>
  <c r="E417" i="4"/>
  <c r="D412" i="1" s="1"/>
  <c r="I1580" i="1"/>
  <c r="H160" i="1" l="1"/>
  <c r="G160" i="1"/>
  <c r="H1206" i="1"/>
  <c r="G1206" i="1"/>
  <c r="H368" i="1"/>
  <c r="G368" i="1"/>
  <c r="D639" i="4"/>
  <c r="F430" i="4"/>
  <c r="C424" i="1"/>
  <c r="H1075" i="1"/>
  <c r="G1075" i="1"/>
  <c r="D175" i="5"/>
  <c r="F176" i="5"/>
  <c r="H24" i="3"/>
  <c r="C1180" i="1"/>
  <c r="H1537" i="1"/>
  <c r="G1537" i="1"/>
  <c r="H1012" i="1"/>
  <c r="G1012" i="1"/>
  <c r="H1152" i="1"/>
  <c r="G1152" i="1"/>
  <c r="D418" i="4"/>
  <c r="F360" i="4"/>
  <c r="C355" i="1"/>
  <c r="H578" i="1"/>
  <c r="G578" i="1"/>
  <c r="E644" i="4"/>
  <c r="E425" i="4"/>
  <c r="D420" i="1" s="1"/>
  <c r="D418" i="1"/>
  <c r="H20" i="9"/>
  <c r="F69" i="5"/>
  <c r="H23" i="3"/>
  <c r="C1074" i="1"/>
  <c r="H1509" i="1"/>
  <c r="G1509" i="1"/>
  <c r="G149" i="1"/>
  <c r="H149" i="1"/>
  <c r="B345" i="9"/>
  <c r="E344" i="9"/>
  <c r="I10" i="3" s="1"/>
  <c r="H641" i="1"/>
  <c r="G641" i="1"/>
  <c r="G1400" i="1"/>
  <c r="H1400" i="1"/>
  <c r="H460" i="1"/>
  <c r="G460" i="1"/>
  <c r="D6" i="5"/>
  <c r="G1484" i="1"/>
  <c r="H1484" i="1"/>
  <c r="G3" i="1"/>
  <c r="H3" i="1"/>
  <c r="H623" i="1"/>
  <c r="G623" i="1"/>
  <c r="H269" i="1"/>
  <c r="G269" i="1"/>
  <c r="I23" i="3"/>
  <c r="D1074" i="1"/>
  <c r="H642" i="1"/>
  <c r="G642" i="1"/>
  <c r="G102" i="1"/>
  <c r="H102" i="1"/>
  <c r="H18" i="3"/>
  <c r="D299" i="4"/>
  <c r="F152" i="4"/>
  <c r="C148" i="1"/>
  <c r="E6" i="5"/>
  <c r="G1430" i="1"/>
  <c r="H1430" i="1"/>
  <c r="D640" i="4"/>
  <c r="F535" i="4"/>
  <c r="C529" i="1"/>
  <c r="H1620" i="1"/>
  <c r="G1620" i="1"/>
  <c r="H11" i="3"/>
  <c r="H565" i="1"/>
  <c r="G565" i="1"/>
  <c r="H303" i="1"/>
  <c r="G303" i="1"/>
  <c r="D300" i="4"/>
  <c r="F6" i="4"/>
  <c r="H17" i="3"/>
  <c r="D422" i="4"/>
  <c r="C2" i="1"/>
  <c r="E24" i="9"/>
  <c r="H349" i="1"/>
  <c r="G349" i="1"/>
  <c r="H1017" i="1"/>
  <c r="G1017" i="1"/>
  <c r="H425" i="1"/>
  <c r="G425" i="1"/>
  <c r="F141" i="6"/>
  <c r="C1536" i="1"/>
  <c r="H31" i="3"/>
  <c r="D417" i="4"/>
  <c r="H1181" i="1"/>
  <c r="G1181" i="1"/>
  <c r="E645" i="4"/>
  <c r="D637" i="1"/>
  <c r="E346" i="9"/>
  <c r="B347" i="9"/>
  <c r="H473" i="1"/>
  <c r="G473" i="1"/>
  <c r="H1093" i="1"/>
  <c r="G1093" i="1"/>
  <c r="H529" i="1" l="1"/>
  <c r="G529" i="1"/>
  <c r="D423" i="4"/>
  <c r="F299" i="4"/>
  <c r="D301" i="4"/>
  <c r="C295" i="1"/>
  <c r="G306" i="9"/>
  <c r="E306" i="9" s="1"/>
  <c r="B306" i="9" s="1"/>
  <c r="G299" i="9"/>
  <c r="E299" i="9" s="1"/>
  <c r="F6" i="5"/>
  <c r="C1011" i="1"/>
  <c r="H1180" i="1"/>
  <c r="G1180" i="1"/>
  <c r="F639" i="4"/>
  <c r="C633" i="1"/>
  <c r="F417" i="4"/>
  <c r="C412" i="1"/>
  <c r="F418" i="4"/>
  <c r="C413" i="1"/>
  <c r="F300" i="4"/>
  <c r="C296" i="1"/>
  <c r="H1536" i="1"/>
  <c r="G1536" i="1"/>
  <c r="F640" i="4"/>
  <c r="C634" i="1"/>
  <c r="H2" i="1"/>
  <c r="G2" i="1"/>
  <c r="F175" i="5"/>
  <c r="C1179" i="1"/>
  <c r="H355" i="1"/>
  <c r="G355" i="1"/>
  <c r="D424" i="4"/>
  <c r="D643" i="4"/>
  <c r="F422" i="4"/>
  <c r="C417" i="1"/>
  <c r="E646" i="4"/>
  <c r="D638" i="1"/>
  <c r="B24" i="9"/>
  <c r="E649" i="4"/>
  <c r="D639" i="1"/>
  <c r="H9" i="3"/>
  <c r="N3" i="9"/>
  <c r="I11" i="3"/>
  <c r="H299" i="9"/>
  <c r="D1011" i="1"/>
  <c r="H148" i="1"/>
  <c r="G148" i="1"/>
  <c r="H1074" i="1"/>
  <c r="G1074" i="1"/>
  <c r="H424" i="1"/>
  <c r="G424" i="1"/>
  <c r="F643" i="4" l="1"/>
  <c r="C637" i="1"/>
  <c r="F424" i="4"/>
  <c r="C419" i="1"/>
  <c r="B299" i="9"/>
  <c r="H633" i="1"/>
  <c r="G633" i="1"/>
  <c r="H295" i="1"/>
  <c r="G295" i="1"/>
  <c r="H634" i="1"/>
  <c r="G634" i="1"/>
  <c r="H1179" i="1"/>
  <c r="G1179" i="1"/>
  <c r="F301" i="4"/>
  <c r="C297" i="1"/>
  <c r="I19" i="3"/>
  <c r="D643" i="1"/>
  <c r="H412" i="1"/>
  <c r="G412" i="1"/>
  <c r="E650" i="4"/>
  <c r="D640" i="1"/>
  <c r="H296" i="1"/>
  <c r="G296" i="1"/>
  <c r="H417" i="1"/>
  <c r="G417" i="1"/>
  <c r="F423" i="4"/>
  <c r="D644" i="4"/>
  <c r="D425" i="4"/>
  <c r="C418" i="1"/>
  <c r="G20" i="9"/>
  <c r="E20" i="9" s="1"/>
  <c r="B20" i="9" s="1"/>
  <c r="K3" i="9"/>
  <c r="I9" i="3"/>
  <c r="H413" i="1"/>
  <c r="G413" i="1"/>
  <c r="H8" i="3"/>
  <c r="H1011" i="1"/>
  <c r="G1011" i="1"/>
  <c r="H418" i="1" l="1"/>
  <c r="G418" i="1"/>
  <c r="I20" i="3"/>
  <c r="D644" i="1"/>
  <c r="F644" i="4"/>
  <c r="D646" i="4"/>
  <c r="C638" i="1"/>
  <c r="H419" i="1"/>
  <c r="G419" i="1"/>
  <c r="F425" i="4"/>
  <c r="C420" i="1"/>
  <c r="H637" i="1"/>
  <c r="G637" i="1"/>
  <c r="M3" i="9"/>
  <c r="H297" i="1"/>
  <c r="G297" i="1"/>
  <c r="D645" i="4"/>
  <c r="D650" i="4" l="1"/>
  <c r="F646" i="4"/>
  <c r="C640" i="1"/>
  <c r="H333" i="9"/>
  <c r="G333" i="9"/>
  <c r="E333" i="9" s="1"/>
  <c r="F645" i="4"/>
  <c r="D649" i="4"/>
  <c r="C639" i="1"/>
  <c r="G297" i="9"/>
  <c r="E297" i="9" s="1"/>
  <c r="B297" i="9" s="1"/>
  <c r="H420" i="1"/>
  <c r="G420" i="1"/>
  <c r="H638" i="1"/>
  <c r="G638" i="1"/>
  <c r="H639" i="1" l="1"/>
  <c r="G639" i="1"/>
  <c r="H7" i="3"/>
  <c r="B333" i="9"/>
  <c r="E298" i="9"/>
  <c r="I8" i="3" s="1"/>
  <c r="H640" i="1"/>
  <c r="G640" i="1"/>
  <c r="F649" i="4"/>
  <c r="H19" i="3"/>
  <c r="C643" i="1"/>
  <c r="F650" i="4"/>
  <c r="H20" i="3"/>
  <c r="C644" i="1"/>
  <c r="H644" i="1" l="1"/>
  <c r="G644" i="1"/>
  <c r="J3" i="9"/>
  <c r="H643" i="1"/>
  <c r="G643" i="1"/>
  <c r="H295" i="9" l="1"/>
  <c r="G295" i="9"/>
  <c r="E295" i="9" s="1"/>
  <c r="L293" i="9"/>
  <c r="F293" i="9" s="1"/>
  <c r="H18" i="9"/>
  <c r="G18" i="9"/>
  <c r="E18" i="9" s="1"/>
  <c r="B18" i="9" s="1"/>
  <c r="J12" i="9"/>
  <c r="H17" i="9"/>
  <c r="J11" i="9"/>
  <c r="K11" i="9"/>
  <c r="K8" i="9"/>
  <c r="K5" i="9"/>
  <c r="I6" i="9"/>
  <c r="G21" i="9"/>
  <c r="G16" i="9"/>
  <c r="I13" i="9"/>
  <c r="E13" i="9" s="1"/>
  <c r="B13" i="9" s="1"/>
  <c r="I7" i="9"/>
  <c r="H22" i="9"/>
  <c r="I17" i="9"/>
  <c r="G15" i="9"/>
  <c r="J13" i="9"/>
  <c r="J10" i="9"/>
  <c r="K7" i="9"/>
  <c r="H16" i="9"/>
  <c r="H15" i="9"/>
  <c r="K13" i="9"/>
  <c r="I9" i="9"/>
  <c r="J9" i="9"/>
  <c r="G17" i="9"/>
  <c r="H21" i="9"/>
  <c r="J17" i="9"/>
  <c r="L16" i="9"/>
  <c r="F16" i="9" s="1"/>
  <c r="L15" i="9"/>
  <c r="J7" i="9"/>
  <c r="J6" i="9"/>
  <c r="M16" i="9"/>
  <c r="K10" i="9"/>
  <c r="K9" i="9"/>
  <c r="K6" i="9"/>
  <c r="I5" i="9"/>
  <c r="E5" i="9" s="1"/>
  <c r="I12" i="9"/>
  <c r="E12" i="9" s="1"/>
  <c r="B12" i="9" s="1"/>
  <c r="K12" i="9"/>
  <c r="I11" i="9"/>
  <c r="I8" i="9"/>
  <c r="J8" i="9"/>
  <c r="J5" i="9"/>
  <c r="G22" i="9"/>
  <c r="E22" i="9" s="1"/>
  <c r="B22" i="9" s="1"/>
  <c r="M15" i="9"/>
  <c r="E11" i="9" l="1"/>
  <c r="B11" i="9" s="1"/>
  <c r="F15" i="9"/>
  <c r="F14" i="9" s="1"/>
  <c r="E7" i="9"/>
  <c r="B7" i="9" s="1"/>
  <c r="E16" i="9"/>
  <c r="B16" i="9" s="1"/>
  <c r="E10" i="9"/>
  <c r="B10" i="9" s="1"/>
  <c r="E21" i="9"/>
  <c r="B21" i="9" s="1"/>
  <c r="E17" i="9"/>
  <c r="B17" i="9" s="1"/>
  <c r="E6" i="9"/>
  <c r="B6" i="9" s="1"/>
  <c r="E8" i="9"/>
  <c r="B8" i="9" s="1"/>
  <c r="E15" i="9"/>
  <c r="B293" i="9"/>
  <c r="F23" i="9"/>
  <c r="B5" i="9"/>
  <c r="E9" i="9"/>
  <c r="B9" i="9" s="1"/>
  <c r="B295" i="9"/>
  <c r="E23" i="9"/>
  <c r="I7" i="3" s="1"/>
  <c r="E4" i="9" l="1"/>
  <c r="B15" i="9"/>
  <c r="E14" i="9"/>
  <c r="I13" i="3" s="1"/>
  <c r="F3" i="9"/>
  <c r="E3" i="9" l="1"/>
</calcChain>
</file>

<file path=xl/sharedStrings.xml><?xml version="1.0" encoding="utf-8"?>
<sst xmlns="http://schemas.openxmlformats.org/spreadsheetml/2006/main" count="4724" uniqueCount="3656">
  <si>
    <t>Obveznik:</t>
  </si>
  <si>
    <t>26993 - OPĆINA MARIJA GORICA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</si>
  <si>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</si>
  <si>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</si>
  <si>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</si>
  <si>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</si>
  <si>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</si>
  <si>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</si>
  <si>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</si>
  <si>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</si>
  <si>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</si>
  <si>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</si>
  <si>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</si>
  <si>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</si>
  <si>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</si>
  <si>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</si>
  <si>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</si>
  <si>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</si>
  <si>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</si>
  <si>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</si>
  <si>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</si>
  <si>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</si>
  <si>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</si>
  <si>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</si>
  <si>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</si>
  <si>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</si>
  <si>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</si>
  <si>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</si>
  <si>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</si>
  <si>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</si>
  <si>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</si>
  <si>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</si>
  <si>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</si>
  <si>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</si>
  <si>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</si>
  <si>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</si>
  <si>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</si>
  <si>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</si>
  <si>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</si>
  <si>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</si>
  <si>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</si>
  <si>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</si>
  <si>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</si>
  <si>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</si>
  <si>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</si>
  <si>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</si>
  <si>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</si>
  <si>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</si>
  <si>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</si>
  <si>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</si>
  <si>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</si>
  <si>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</si>
  <si>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</si>
  <si>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</si>
  <si>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</si>
  <si>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</si>
  <si>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</si>
  <si>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</si>
  <si>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</si>
  <si>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</si>
  <si>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</si>
  <si>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</si>
  <si>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</si>
  <si>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</si>
  <si>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</si>
  <si>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</si>
  <si>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</si>
  <si>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</si>
  <si>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</si>
  <si>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</si>
  <si>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</si>
  <si>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</si>
  <si>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</si>
  <si>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</si>
  <si>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</si>
  <si>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</si>
  <si>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</si>
  <si>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</si>
  <si>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</si>
  <si>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</si>
  <si>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</si>
  <si>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</si>
  <si>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</si>
  <si>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</si>
  <si>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</si>
  <si>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</si>
  <si>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</si>
  <si>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</si>
  <si>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</si>
  <si>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</si>
  <si>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</si>
  <si>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</si>
  <si>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</si>
  <si>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</si>
  <si>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</si>
  <si>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</si>
  <si>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</si>
  <si>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</si>
  <si>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</si>
  <si>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</si>
  <si>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</si>
  <si>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</si>
  <si>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</si>
  <si>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</si>
  <si>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</si>
  <si>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</si>
  <si>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</si>
  <si>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</si>
  <si>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</si>
  <si>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</si>
  <si>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</si>
  <si>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</si>
  <si>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</si>
  <si>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</si>
  <si>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</si>
  <si>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</si>
  <si>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</si>
  <si>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</si>
  <si>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</si>
  <si>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</si>
  <si>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</si>
  <si>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</si>
  <si>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</si>
  <si>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</si>
  <si>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</si>
  <si>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</si>
  <si>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</si>
  <si>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</si>
  <si>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</si>
  <si>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</si>
  <si>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</si>
  <si>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</si>
  <si>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</si>
  <si>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</si>
  <si>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</si>
  <si>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</si>
  <si>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</si>
  <si>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</si>
  <si>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</si>
  <si>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</si>
  <si>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</si>
  <si>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</si>
  <si>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</si>
  <si>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</si>
  <si>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</si>
  <si>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</si>
  <si>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</si>
  <si>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</si>
  <si>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</si>
  <si>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</si>
  <si>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</si>
  <si>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</si>
  <si>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</si>
  <si>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</si>
  <si>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</si>
  <si>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</si>
  <si>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</si>
  <si>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</si>
  <si>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</si>
  <si>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</si>
  <si>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</si>
  <si>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</si>
  <si>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</si>
  <si>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</si>
  <si>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</si>
  <si>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</si>
  <si>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</si>
  <si>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</si>
  <si>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</si>
  <si>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</si>
  <si>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</si>
  <si>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</si>
  <si>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</si>
  <si>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</si>
  <si>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</si>
  <si>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</si>
  <si>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</si>
  <si>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</si>
  <si>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</si>
  <si>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</si>
  <si>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</si>
  <si>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</si>
  <si>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</si>
  <si>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</si>
  <si>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</si>
  <si>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</si>
  <si>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</si>
  <si>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</si>
  <si>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</si>
  <si>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</si>
  <si>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</si>
  <si>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</si>
  <si>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</si>
  <si>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</si>
  <si>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</si>
  <si>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</si>
  <si>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</si>
  <si>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</si>
  <si>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</si>
  <si>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</si>
  <si>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</si>
  <si>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</si>
  <si>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</si>
  <si>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</si>
  <si>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</si>
  <si>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</si>
  <si>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</si>
  <si>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</si>
  <si>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</si>
  <si>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</si>
  <si>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</si>
  <si>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</si>
  <si>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</si>
  <si>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</si>
  <si>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</si>
  <si>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</si>
  <si>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</si>
  <si>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</si>
  <si>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</si>
  <si>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</si>
  <si>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</si>
  <si>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</si>
  <si>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</si>
  <si>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</si>
  <si>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</si>
  <si>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</si>
  <si>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</si>
  <si>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</si>
  <si>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</si>
  <si>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</si>
  <si>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</si>
  <si>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</si>
  <si>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</si>
  <si>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</si>
  <si>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</si>
  <si>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</si>
  <si>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</si>
  <si>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</si>
  <si>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</si>
  <si>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</si>
  <si>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</si>
  <si>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</si>
  <si>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</si>
  <si>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</si>
  <si>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</si>
  <si>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</si>
  <si>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</si>
  <si>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</si>
  <si>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</si>
  <si>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</si>
  <si>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</si>
  <si>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</si>
  <si>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</si>
  <si>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</si>
  <si>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</si>
  <si>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</si>
  <si>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</si>
  <si>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</si>
  <si>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</si>
  <si>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</si>
  <si>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</si>
  <si>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</si>
  <si>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</si>
  <si>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</si>
  <si>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</si>
  <si>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</si>
  <si>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</si>
  <si>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</si>
  <si>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</si>
  <si>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</si>
  <si>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</si>
  <si>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</si>
  <si>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</si>
  <si>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</si>
  <si>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</si>
  <si>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</si>
  <si>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</si>
  <si>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</si>
  <si>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</si>
  <si>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</si>
  <si>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</si>
  <si>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</si>
  <si>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</si>
  <si>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</si>
  <si>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</si>
  <si>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</si>
  <si>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</si>
  <si>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</si>
  <si>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</si>
  <si>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</si>
  <si>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</si>
  <si>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</si>
  <si>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</si>
  <si>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</si>
  <si>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</si>
  <si>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</si>
  <si>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</si>
  <si>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</si>
  <si>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</si>
  <si>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</si>
  <si>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</si>
  <si>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</si>
  <si>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</si>
  <si>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</si>
  <si>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</si>
  <si>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</si>
  <si>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</si>
  <si>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</si>
  <si>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</si>
  <si>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</si>
  <si>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</si>
  <si>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</si>
  <si>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</si>
  <si>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</si>
  <si>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</si>
  <si>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</si>
  <si>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</si>
  <si>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</si>
  <si>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</si>
  <si>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</si>
  <si>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</si>
  <si>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</si>
  <si>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</si>
  <si>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</si>
  <si>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</si>
  <si>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</si>
  <si>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</si>
  <si>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</si>
  <si>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</si>
  <si>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</si>
  <si>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</si>
  <si>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</si>
  <si>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</si>
  <si>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</si>
  <si>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</si>
  <si>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</si>
  <si>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</si>
  <si>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</si>
  <si>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</si>
  <si>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</si>
  <si>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</si>
  <si>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</si>
  <si>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</si>
  <si>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</si>
  <si>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</si>
  <si>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</si>
  <si>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</si>
  <si>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</si>
  <si>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</si>
  <si>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</si>
  <si>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</si>
  <si>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</si>
  <si>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</si>
  <si>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</si>
  <si>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</si>
  <si>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</si>
  <si>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</si>
  <si>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</si>
  <si>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</si>
  <si>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</si>
  <si>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</si>
  <si>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</si>
  <si>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</si>
  <si>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</si>
  <si>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</si>
  <si>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</si>
  <si>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</si>
  <si>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</si>
  <si>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</si>
  <si>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</si>
  <si>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</si>
  <si>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</si>
  <si>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</si>
  <si>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</si>
  <si>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</si>
  <si>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</si>
  <si>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</si>
  <si>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</si>
  <si>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</si>
  <si>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</si>
  <si>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</si>
  <si>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</si>
  <si>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</si>
  <si>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</si>
  <si>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</si>
  <si>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</si>
  <si>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</si>
  <si>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</si>
  <si>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</si>
  <si>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</si>
  <si>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</si>
  <si>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</si>
  <si>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</si>
  <si>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</si>
  <si>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</si>
  <si>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</si>
  <si>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</si>
  <si>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</si>
  <si>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</si>
  <si>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</si>
  <si>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</si>
  <si>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</si>
  <si>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</si>
  <si>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</si>
  <si>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</si>
  <si>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</si>
  <si>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</si>
  <si>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</si>
  <si>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</si>
  <si>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</si>
  <si>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</si>
  <si>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</si>
  <si>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</si>
  <si>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</si>
  <si>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</si>
  <si>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</si>
  <si>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</si>
  <si>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</si>
  <si>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</si>
  <si>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</si>
  <si>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</si>
  <si>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</si>
  <si>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</si>
  <si>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</si>
  <si>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</si>
  <si>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</si>
  <si>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</si>
  <si>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</si>
  <si>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</si>
  <si>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</si>
  <si>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</si>
  <si>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</si>
  <si>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</si>
  <si>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</si>
  <si>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</si>
  <si>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</si>
  <si>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</si>
  <si>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</si>
  <si>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</si>
  <si>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</si>
  <si>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</si>
  <si>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</si>
  <si>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</si>
  <si>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</si>
  <si>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</si>
  <si>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</si>
  <si>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</si>
  <si>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</si>
  <si>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</si>
  <si>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</si>
  <si>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</si>
  <si>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</si>
  <si>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</si>
  <si>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</si>
  <si>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</si>
  <si>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</si>
  <si>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</si>
  <si>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</si>
  <si>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</si>
  <si>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</si>
  <si>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</si>
  <si>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</si>
  <si>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</si>
  <si>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</si>
  <si>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</si>
  <si>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</si>
  <si>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</si>
  <si>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</si>
  <si>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</si>
  <si>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</si>
  <si>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</si>
  <si>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</si>
  <si>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</si>
  <si>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</si>
  <si>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</si>
  <si>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</si>
  <si>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</si>
  <si>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</si>
  <si>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</si>
  <si>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</si>
  <si>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</si>
  <si>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</si>
  <si>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</si>
  <si>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</si>
  <si>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</si>
  <si>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</si>
  <si>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</si>
  <si>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</si>
  <si>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</si>
  <si>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</si>
  <si>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</si>
  <si>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</si>
  <si>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</si>
  <si>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</si>
  <si>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</si>
  <si>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</si>
  <si>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</si>
  <si>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</si>
  <si>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</si>
  <si>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</si>
  <si>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</si>
  <si>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</si>
  <si>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</si>
  <si>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</si>
  <si>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</si>
  <si>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</si>
  <si>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</si>
  <si>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</si>
  <si>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</si>
  <si>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</si>
  <si>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</si>
  <si>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</si>
  <si>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</si>
  <si>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</si>
  <si>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</si>
  <si>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</si>
  <si>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</si>
  <si>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</si>
  <si>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</si>
  <si>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</si>
  <si>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</si>
  <si>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</si>
  <si>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</si>
  <si>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</si>
  <si>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</si>
  <si>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</si>
  <si>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</si>
  <si>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</si>
  <si>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</si>
  <si>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</si>
  <si>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</si>
  <si>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</si>
  <si>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</si>
  <si>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</si>
  <si>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</si>
  <si>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</si>
  <si>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</si>
  <si>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</si>
  <si>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</si>
  <si>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</si>
  <si>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</si>
  <si>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</si>
  <si>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</si>
  <si>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</si>
  <si>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</si>
  <si>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</si>
  <si>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</si>
  <si>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</si>
  <si>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</si>
  <si>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</si>
  <si>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</si>
  <si>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</si>
  <si>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</si>
  <si>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</si>
  <si>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</si>
  <si>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</si>
  <si>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</si>
  <si>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</si>
  <si>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</si>
  <si>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</si>
  <si>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</si>
  <si>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</si>
  <si>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</si>
  <si>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</si>
  <si>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</si>
  <si>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</si>
  <si>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</si>
  <si>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</si>
  <si>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</si>
  <si>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</si>
  <si>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</si>
  <si>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</si>
  <si>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</si>
  <si>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</si>
  <si>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</si>
  <si>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</si>
  <si>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</si>
  <si>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</si>
  <si>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</si>
  <si>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</si>
  <si>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</si>
  <si>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</si>
  <si>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</si>
  <si>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</si>
  <si>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</si>
  <si>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</si>
  <si>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</si>
  <si>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</si>
  <si>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</si>
  <si>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</si>
  <si>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</si>
  <si>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</si>
  <si>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</si>
  <si>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</si>
  <si>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</si>
  <si>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</si>
  <si>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</si>
  <si>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</si>
  <si>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</si>
  <si>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</si>
  <si>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</si>
  <si>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</si>
  <si>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</si>
  <si>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</si>
  <si>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</si>
  <si>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</si>
  <si>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</si>
  <si>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</si>
  <si>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</si>
  <si>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</si>
  <si>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</si>
  <si>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</si>
  <si>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</si>
  <si>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</si>
  <si>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</si>
  <si>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</si>
  <si>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</si>
  <si>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</si>
  <si>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</si>
  <si>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</si>
  <si>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</si>
  <si>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</si>
  <si>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</si>
  <si>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</si>
  <si>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</si>
  <si>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</si>
  <si>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</si>
  <si>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</si>
  <si>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</si>
  <si>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</si>
  <si>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</si>
  <si>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</si>
  <si>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</si>
  <si>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</si>
  <si>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</si>
  <si>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</si>
  <si>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</si>
  <si>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</si>
  <si>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</si>
  <si>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</si>
  <si>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</si>
  <si>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</si>
  <si>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</si>
  <si>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</si>
  <si>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</si>
  <si>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</si>
  <si>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</si>
  <si>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</si>
  <si>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</si>
  <si>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</si>
  <si>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</si>
  <si>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</si>
  <si>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</si>
  <si>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</si>
  <si>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</si>
  <si>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</si>
  <si>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</si>
  <si>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</si>
  <si>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</si>
  <si>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</si>
  <si>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</si>
  <si>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</si>
  <si>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</si>
  <si>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</si>
  <si>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</si>
  <si>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</si>
  <si>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</si>
  <si>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</si>
  <si>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</si>
  <si>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</si>
  <si>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</si>
  <si>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</si>
  <si>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</si>
  <si>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</si>
  <si>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</si>
  <si>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</si>
  <si>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</si>
  <si>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</si>
  <si>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</si>
  <si>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</si>
  <si>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</si>
  <si>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</si>
  <si>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</si>
  <si>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</si>
  <si>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</si>
  <si>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</si>
  <si>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</si>
  <si>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</si>
  <si>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</si>
  <si>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</si>
  <si>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</si>
  <si>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</si>
  <si>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</si>
  <si>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</si>
  <si>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</si>
  <si>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</si>
  <si>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</si>
  <si>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</si>
  <si>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</si>
  <si>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</si>
  <si>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</si>
  <si>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</si>
  <si>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</si>
  <si>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</si>
  <si>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</si>
  <si>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</si>
  <si>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</si>
  <si>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</si>
  <si>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</si>
  <si>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</si>
  <si>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</si>
  <si>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</si>
  <si>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</si>
  <si>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</si>
  <si>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</si>
  <si>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</si>
  <si>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</si>
  <si>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</si>
  <si>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</si>
  <si>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</si>
  <si>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</si>
  <si>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</si>
  <si>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</si>
  <si>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</si>
  <si>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</si>
  <si>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</si>
  <si>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</si>
  <si>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</si>
  <si>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</si>
  <si>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</si>
  <si>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</si>
  <si>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</si>
  <si>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</si>
  <si>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</si>
  <si>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</si>
  <si>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</si>
  <si>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</si>
  <si>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</si>
  <si>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</si>
  <si>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</si>
  <si>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</si>
  <si>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</si>
  <si>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</si>
  <si>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</si>
  <si>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</si>
  <si>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</si>
  <si>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</si>
  <si>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</si>
  <si>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</si>
  <si>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</si>
  <si>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</si>
  <si>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</si>
  <si>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</si>
  <si>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</si>
  <si>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</si>
  <si>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</si>
  <si>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</si>
  <si>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</si>
  <si>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</si>
  <si>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</si>
  <si>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</si>
  <si>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</si>
  <si>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</si>
  <si>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</si>
  <si>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</si>
  <si>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</si>
  <si>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</si>
  <si>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</si>
  <si>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</si>
  <si>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</si>
  <si>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</si>
  <si>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</si>
  <si>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</si>
  <si>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</si>
  <si>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</si>
  <si>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</si>
  <si>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</si>
  <si>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</si>
  <si>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</si>
  <si>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</si>
  <si>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</si>
  <si>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</si>
  <si>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</si>
  <si>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</si>
  <si>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</si>
  <si>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</si>
  <si>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</si>
  <si>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</si>
  <si>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</si>
  <si>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</si>
  <si>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</si>
  <si>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</si>
  <si>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</si>
  <si>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</si>
  <si>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</si>
  <si>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</si>
  <si>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</si>
  <si>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</si>
  <si>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</si>
  <si>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</si>
  <si>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</si>
  <si>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</si>
  <si>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</si>
  <si>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</si>
  <si>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</si>
  <si>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</si>
  <si>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</si>
  <si>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</si>
  <si>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</si>
  <si>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</si>
  <si>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</si>
  <si>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</si>
  <si>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</si>
  <si>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</si>
  <si>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</si>
  <si>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</si>
  <si>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</si>
  <si>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</si>
  <si>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</si>
  <si>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</si>
  <si>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</si>
  <si>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</si>
  <si>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</si>
  <si>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</si>
  <si>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</si>
  <si>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</si>
  <si>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</si>
  <si>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</si>
  <si>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</si>
  <si>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</si>
  <si>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</si>
  <si>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</si>
  <si>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</si>
  <si>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</si>
  <si>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</si>
  <si>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</si>
  <si>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</si>
  <si>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</si>
  <si>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</si>
  <si>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</si>
  <si>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</si>
  <si>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</si>
  <si>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</si>
  <si>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</si>
  <si>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</si>
  <si>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</si>
  <si>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</si>
  <si>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</si>
  <si>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</si>
  <si>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</si>
  <si>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</si>
  <si>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</si>
  <si>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</si>
  <si>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</si>
  <si>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</si>
  <si>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</si>
  <si>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</si>
  <si>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</si>
  <si>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</si>
  <si>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</si>
  <si>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</si>
  <si>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</si>
  <si>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</si>
  <si>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</si>
  <si>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</si>
  <si>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</si>
  <si>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</si>
  <si>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</si>
  <si>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</si>
  <si>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</si>
  <si>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</si>
  <si>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</si>
  <si>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</si>
  <si>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</si>
  <si>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</si>
  <si>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</si>
  <si>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</si>
  <si>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</si>
  <si>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</si>
  <si>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</si>
  <si>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</si>
  <si>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</si>
  <si>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</si>
  <si>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</si>
  <si>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</si>
  <si>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</si>
  <si>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</si>
  <si>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</si>
  <si>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</si>
  <si>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</si>
  <si>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</si>
  <si>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</si>
  <si>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</si>
  <si>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</si>
  <si>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</si>
  <si>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</si>
  <si>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</si>
  <si>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</si>
  <si>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</si>
  <si>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</si>
  <si>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</si>
  <si>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</si>
  <si>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</si>
  <si>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</si>
  <si>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</si>
  <si>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</si>
  <si>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</si>
  <si>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</si>
  <si>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</si>
  <si>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</si>
  <si>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</si>
  <si>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</si>
  <si>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</si>
  <si>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</si>
  <si>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</si>
  <si>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</si>
  <si>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</si>
  <si>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</si>
  <si>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</si>
  <si>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</si>
  <si>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</si>
  <si>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</si>
  <si>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</si>
  <si>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</si>
  <si>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</si>
  <si>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</si>
  <si>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</si>
  <si>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</si>
  <si>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</si>
  <si>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</si>
  <si>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</si>
  <si>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</si>
  <si>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</si>
  <si>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</si>
  <si>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</si>
  <si>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</si>
  <si>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</si>
  <si>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</si>
  <si>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</si>
  <si>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</si>
  <si>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</si>
  <si>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</si>
  <si>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</si>
  <si>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</si>
  <si>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</si>
  <si>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</si>
  <si>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</si>
  <si>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</si>
  <si>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</si>
  <si>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</si>
  <si>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</si>
  <si>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</si>
  <si>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</si>
  <si>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</si>
  <si>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</si>
  <si>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</si>
  <si>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</si>
  <si>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</si>
  <si>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</si>
  <si>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</si>
  <si>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</si>
  <si>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</si>
  <si>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</si>
  <si>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</si>
  <si>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</si>
  <si>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</si>
  <si>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</si>
  <si>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</si>
  <si>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</si>
  <si>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</si>
  <si>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</si>
  <si>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</si>
  <si>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</si>
  <si>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</si>
  <si>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</si>
  <si>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</si>
  <si>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</si>
  <si>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</si>
  <si>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</si>
  <si>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</si>
  <si>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</si>
  <si>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</si>
  <si>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</si>
  <si>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</si>
  <si>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</si>
  <si>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</si>
  <si>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</si>
  <si>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</si>
  <si>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</si>
  <si>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</si>
  <si>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</si>
  <si>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</si>
  <si>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</si>
  <si>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</si>
  <si>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</si>
  <si>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</si>
  <si>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</si>
  <si>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</si>
  <si>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</si>
  <si>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</si>
  <si>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</si>
  <si>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</si>
  <si>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</si>
  <si>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</si>
  <si>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</si>
  <si>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</si>
  <si>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</si>
  <si>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</si>
  <si>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</si>
  <si>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</si>
  <si>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</si>
  <si>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</si>
  <si>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</si>
  <si>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</si>
  <si>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</si>
  <si>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</si>
  <si>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</si>
  <si>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</si>
  <si>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</si>
  <si>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</si>
  <si>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</si>
  <si>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</si>
  <si>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</si>
  <si>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</si>
  <si>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</si>
  <si>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</si>
  <si>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</si>
  <si>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</si>
  <si>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</si>
  <si>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</si>
  <si>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</si>
  <si>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</si>
  <si>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</si>
  <si>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</si>
  <si>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</si>
  <si>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</si>
  <si>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</si>
  <si>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</si>
  <si>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</si>
  <si>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</si>
  <si>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</si>
  <si>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</si>
  <si>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</si>
  <si>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</si>
  <si>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</si>
  <si>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</si>
  <si>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</si>
  <si>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</si>
  <si>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</si>
  <si>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</si>
  <si>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</si>
  <si>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</si>
  <si>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</si>
  <si>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</si>
  <si>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</si>
  <si>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</si>
  <si>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</si>
  <si>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</si>
  <si>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</si>
  <si>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</si>
  <si>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</si>
  <si>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</si>
  <si>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</si>
  <si>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</si>
  <si>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</si>
  <si>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</si>
  <si>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</si>
  <si>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</si>
  <si>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</si>
  <si>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</si>
  <si>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</si>
  <si>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</si>
  <si>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</si>
  <si>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</si>
  <si>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</si>
  <si>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</si>
  <si>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</si>
  <si>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</si>
  <si>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</si>
  <si>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</si>
  <si>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</si>
  <si>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</si>
  <si>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</si>
  <si>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</si>
  <si>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</si>
  <si>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</si>
  <si>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</si>
  <si>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</si>
  <si>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</si>
  <si>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</si>
  <si>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</si>
  <si>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</si>
  <si>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</si>
  <si>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</si>
  <si>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</si>
  <si>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</si>
  <si>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</si>
  <si>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</si>
  <si>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</si>
  <si>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</si>
  <si>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</si>
  <si>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</si>
  <si>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</si>
  <si>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</si>
  <si>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</si>
  <si>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</si>
  <si>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</si>
  <si>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</si>
  <si>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</si>
  <si>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</si>
  <si>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</si>
  <si>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</si>
  <si>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</si>
  <si>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</si>
  <si>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</si>
  <si>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</si>
  <si>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</si>
  <si>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</si>
  <si>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</si>
  <si>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</si>
  <si>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</si>
  <si>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</si>
  <si>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</si>
  <si>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</si>
  <si>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</si>
  <si>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</si>
  <si>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</si>
  <si>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</si>
  <si>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</si>
  <si>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</si>
  <si>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</si>
  <si>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</si>
  <si>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</si>
  <si>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</si>
  <si>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</si>
  <si>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</si>
  <si>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</si>
  <si>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</si>
  <si>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</si>
  <si>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</si>
  <si>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</si>
  <si>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</si>
  <si>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</si>
  <si>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</si>
  <si>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</si>
  <si>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</si>
  <si>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</si>
  <si>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</si>
  <si>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</si>
  <si>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</si>
  <si>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</si>
  <si>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</si>
  <si>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</si>
  <si>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</si>
  <si>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</si>
  <si>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</si>
  <si>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</si>
  <si>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</si>
  <si>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</si>
  <si>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</si>
  <si>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</si>
  <si>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</si>
  <si>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</si>
  <si>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</si>
  <si>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</si>
  <si>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</si>
  <si>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</si>
  <si>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</si>
  <si>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</si>
  <si>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</si>
  <si>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</si>
  <si>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</si>
  <si>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</si>
  <si>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</si>
  <si>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</si>
  <si>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</si>
  <si>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</si>
  <si>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</si>
  <si>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</si>
  <si>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</si>
  <si>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</si>
  <si>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</si>
  <si>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</si>
  <si>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</si>
  <si>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</si>
  <si>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</si>
  <si>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</si>
  <si>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</si>
  <si>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</si>
  <si>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</si>
  <si>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</si>
  <si>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</si>
  <si>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</si>
  <si>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</si>
  <si>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</si>
  <si>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</si>
  <si>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</si>
  <si>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</si>
  <si>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</si>
  <si>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</si>
  <si>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</si>
  <si>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</si>
  <si>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</si>
  <si>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</si>
  <si>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</si>
  <si>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</si>
  <si>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</si>
  <si>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</si>
  <si>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</si>
  <si>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</si>
  <si>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</si>
  <si>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</si>
  <si>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</si>
  <si>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</si>
  <si>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</si>
  <si>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</si>
  <si>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</si>
  <si>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</si>
  <si>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</si>
  <si>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</si>
  <si>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</si>
  <si>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</si>
  <si>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</si>
  <si>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</si>
  <si>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</si>
  <si>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</si>
  <si>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</si>
  <si>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</si>
  <si>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</si>
  <si>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</si>
  <si>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</si>
  <si>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</si>
  <si>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</si>
  <si>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</si>
  <si>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</si>
  <si>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</si>
  <si>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</si>
  <si>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</si>
  <si>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</si>
  <si>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</si>
  <si>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</si>
  <si>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</si>
  <si>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</si>
  <si>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</si>
  <si>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</si>
  <si>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</si>
  <si>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</si>
  <si>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</si>
  <si>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</si>
  <si>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</si>
  <si>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</si>
  <si>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</si>
  <si>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</si>
  <si>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</si>
  <si>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</si>
  <si>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</si>
  <si>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</si>
  <si>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</si>
  <si>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</si>
  <si>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</si>
  <si>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</si>
  <si>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</si>
  <si>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</si>
  <si>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</si>
  <si>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</si>
  <si>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</si>
  <si>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</si>
  <si>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</si>
  <si>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</si>
  <si>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</si>
  <si>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</si>
  <si>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</si>
  <si>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</si>
  <si>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</si>
  <si>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</si>
  <si>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</si>
  <si>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</si>
  <si>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</si>
  <si>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</si>
  <si>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</si>
  <si>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</si>
  <si>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</si>
  <si>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</si>
  <si>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</si>
  <si>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</si>
  <si>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</si>
  <si>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</si>
  <si>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</si>
  <si>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</si>
  <si>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</si>
  <si>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</si>
  <si>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</si>
  <si>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</si>
  <si>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</si>
  <si>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</si>
  <si>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</si>
  <si>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</si>
  <si>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</si>
  <si>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</si>
  <si>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</si>
  <si>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</si>
  <si>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</si>
  <si>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</si>
  <si>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</si>
  <si>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</si>
  <si>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</si>
  <si>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</si>
  <si>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</si>
  <si>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</si>
  <si>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</si>
  <si>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</si>
  <si>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</si>
  <si>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</si>
  <si>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</si>
  <si>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</si>
  <si>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</si>
  <si>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</si>
  <si>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</si>
  <si>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</si>
  <si>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</si>
  <si>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</si>
  <si>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</si>
  <si>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</si>
  <si>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</si>
  <si>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</si>
  <si>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</si>
  <si>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</si>
  <si>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</si>
  <si>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</si>
  <si>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</si>
  <si>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</si>
  <si>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</si>
  <si>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</si>
  <si>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</si>
  <si>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</si>
  <si>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</si>
  <si>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</si>
  <si>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</si>
  <si>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</si>
  <si>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</si>
  <si>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</si>
  <si>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</si>
  <si>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</si>
  <si>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</si>
  <si>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</si>
  <si>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</si>
  <si>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</si>
  <si>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</si>
  <si>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</si>
  <si>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</si>
  <si>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</si>
  <si>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</si>
  <si>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</si>
  <si>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</si>
  <si>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</si>
  <si>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</si>
  <si>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</si>
  <si>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</si>
  <si>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</si>
  <si>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</si>
  <si>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</si>
  <si>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</si>
  <si>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</si>
  <si>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</si>
  <si>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</si>
  <si>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</si>
  <si>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</si>
  <si>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</si>
  <si>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</si>
  <si>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</si>
  <si>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</si>
  <si>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</si>
  <si>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</si>
  <si>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</si>
  <si>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</si>
  <si>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</si>
  <si>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</si>
  <si>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</si>
  <si>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</si>
  <si>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</si>
  <si>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</si>
  <si>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</si>
  <si>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</si>
  <si>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</si>
  <si>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</si>
  <si>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</si>
  <si>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</si>
  <si>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</si>
  <si>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</si>
  <si>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</si>
  <si>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</si>
  <si>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</si>
  <si>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</si>
  <si>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</si>
  <si>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</si>
  <si>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</si>
  <si>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</si>
  <si>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</si>
  <si>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</si>
  <si>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</si>
  <si>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</si>
  <si>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</si>
  <si>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</si>
  <si>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</si>
  <si>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</si>
  <si>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</si>
  <si>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</si>
  <si>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</si>
  <si>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</si>
  <si>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</si>
  <si>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</si>
  <si>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</si>
  <si>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</si>
  <si>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</si>
  <si>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</si>
  <si>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</si>
  <si>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</si>
  <si>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</si>
  <si>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</si>
  <si>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</si>
  <si>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</si>
  <si>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</si>
  <si>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</si>
  <si>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</si>
  <si>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</si>
  <si>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</si>
  <si>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</si>
  <si>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</si>
  <si>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</si>
  <si>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</si>
  <si>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</si>
  <si>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</si>
  <si>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</si>
  <si>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</si>
  <si>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</si>
  <si>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</si>
  <si>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</si>
  <si>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</si>
  <si>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</si>
  <si>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</si>
  <si>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</si>
  <si>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</si>
  <si>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</si>
  <si>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</si>
  <si>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</si>
  <si>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</si>
  <si>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</si>
  <si>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</si>
  <si>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</si>
  <si>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</si>
  <si>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</si>
  <si>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</si>
  <si>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</si>
  <si>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</si>
  <si>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</si>
  <si>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</si>
  <si>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</si>
  <si>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</si>
  <si>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</si>
  <si>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</si>
  <si>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</si>
  <si>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</si>
  <si>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</si>
  <si>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</si>
  <si>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</si>
  <si>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</si>
  <si>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</si>
  <si>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</si>
  <si>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</si>
  <si>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</si>
  <si>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</si>
  <si>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</si>
  <si>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</si>
  <si>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</si>
  <si>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</si>
  <si>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</si>
  <si>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</si>
  <si>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</si>
  <si>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</si>
  <si>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</si>
  <si>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</si>
  <si>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</si>
  <si>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</si>
  <si>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</si>
  <si>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</si>
  <si>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</si>
  <si>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</si>
  <si>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</si>
  <si>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</si>
  <si>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</si>
  <si>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</si>
  <si>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</si>
  <si>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</si>
  <si>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</si>
  <si>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</si>
  <si>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</si>
  <si>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</si>
  <si>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</si>
  <si>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</si>
  <si>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</si>
  <si>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</si>
  <si>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</si>
  <si>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</si>
  <si>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</si>
  <si>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</si>
  <si>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</si>
  <si>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</si>
  <si>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</si>
  <si>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</si>
  <si>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</si>
  <si>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</si>
  <si>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</si>
  <si>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</si>
  <si>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</si>
  <si>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</si>
  <si>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</si>
  <si>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</si>
  <si>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</si>
  <si>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</si>
  <si>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</si>
  <si>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</si>
  <si>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</si>
  <si>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</si>
  <si>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</si>
  <si>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</si>
  <si>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</si>
  <si>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</si>
  <si>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</si>
  <si>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</si>
  <si>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</si>
  <si>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</si>
  <si>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</si>
  <si>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</si>
  <si>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</si>
  <si>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</si>
  <si>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</si>
  <si>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</si>
  <si>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</si>
  <si>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</si>
  <si>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</si>
  <si>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</si>
  <si>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</si>
  <si>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</si>
  <si>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</si>
  <si>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</si>
  <si>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</si>
  <si>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</si>
  <si>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</si>
  <si>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</si>
  <si>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</si>
  <si>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</si>
  <si>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</si>
  <si>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</si>
  <si>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</si>
  <si>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</si>
  <si>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</si>
  <si>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</si>
  <si>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</si>
  <si>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</si>
  <si>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</si>
  <si>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</si>
  <si>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</si>
  <si>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</si>
  <si>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</si>
  <si>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</si>
  <si>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</si>
  <si>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</si>
  <si>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</si>
  <si>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</si>
  <si>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</si>
  <si>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</si>
  <si>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</si>
  <si>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</si>
  <si>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</si>
  <si>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</si>
  <si>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</si>
  <si>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</si>
  <si>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</si>
  <si>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</si>
  <si>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</si>
  <si>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</si>
  <si>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</si>
  <si>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</si>
  <si>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</si>
  <si>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</si>
  <si>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</si>
  <si>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</si>
  <si>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</si>
  <si>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</si>
  <si>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</si>
  <si>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</si>
  <si>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</si>
  <si>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</si>
  <si>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</si>
  <si>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</si>
  <si>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</si>
  <si>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</si>
  <si>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</si>
  <si>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</si>
  <si>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</si>
  <si>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</si>
  <si>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</si>
  <si>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</si>
  <si>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</si>
  <si>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</si>
  <si>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</si>
  <si>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</si>
  <si>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</si>
  <si>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</si>
  <si>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</si>
  <si>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</si>
  <si>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</si>
  <si>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</si>
  <si>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</si>
  <si>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</si>
  <si>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</si>
  <si>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</si>
  <si>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</si>
  <si>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</si>
  <si>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</si>
  <si>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</si>
  <si>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</si>
  <si>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</si>
  <si>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</si>
  <si>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</si>
  <si>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</si>
  <si>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</si>
  <si>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</si>
  <si>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</si>
  <si>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</si>
  <si>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</si>
  <si>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</si>
  <si>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</si>
  <si>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</si>
  <si>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</si>
  <si>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</si>
  <si>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</si>
  <si>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</si>
  <si>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</si>
  <si>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</si>
  <si>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</si>
  <si>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</si>
  <si>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</si>
  <si>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</si>
  <si>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</si>
  <si>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</si>
  <si>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</si>
  <si>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</si>
  <si>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</si>
  <si>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</si>
  <si>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</si>
  <si>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</si>
  <si>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</si>
  <si>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</si>
  <si>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</si>
  <si>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</si>
  <si>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</si>
  <si>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</si>
  <si>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</si>
  <si>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</si>
  <si>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</si>
  <si>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</si>
  <si>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</si>
  <si>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</si>
  <si>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</si>
  <si>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</si>
  <si>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</si>
  <si>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</si>
  <si>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</si>
  <si>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</si>
  <si>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</si>
  <si>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</si>
  <si>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</si>
  <si>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</si>
  <si>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</si>
  <si>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</si>
  <si>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</si>
  <si>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</si>
  <si>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</si>
  <si>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</si>
  <si>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</si>
  <si>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</si>
  <si>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</si>
  <si>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</si>
  <si>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</si>
  <si>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</si>
  <si>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</si>
  <si>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</si>
  <si>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</si>
  <si>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</si>
  <si>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</si>
  <si>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</si>
  <si>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</si>
  <si>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</si>
  <si>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</si>
  <si>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</si>
  <si>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</si>
  <si>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</si>
  <si>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</si>
  <si>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</si>
  <si>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</si>
  <si>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</si>
  <si>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</si>
  <si>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</si>
  <si>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</si>
  <si>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</si>
  <si>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</si>
  <si>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</si>
  <si>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</si>
  <si>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</si>
  <si>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</si>
  <si>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</si>
  <si>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</si>
  <si>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</si>
  <si>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</si>
  <si>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</si>
  <si>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</si>
  <si>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</si>
  <si>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</si>
  <si>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</si>
  <si>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</si>
  <si>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</si>
  <si>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</si>
  <si>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</si>
  <si>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</si>
  <si>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</si>
  <si>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</si>
  <si>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</si>
  <si>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</si>
  <si>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</si>
  <si>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</si>
  <si>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</si>
  <si>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</si>
  <si>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</si>
  <si>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</si>
  <si>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</si>
  <si>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</si>
  <si>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</si>
  <si>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</si>
  <si>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</si>
  <si>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</si>
  <si>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</si>
  <si>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</si>
  <si>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</si>
  <si>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</si>
  <si>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</si>
  <si>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</si>
  <si>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</si>
  <si>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</si>
  <si>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</si>
  <si>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</si>
  <si>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</si>
  <si>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</si>
  <si>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</si>
  <si>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</si>
  <si>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</si>
  <si>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</si>
  <si>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</si>
  <si>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</si>
  <si>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</si>
  <si>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</si>
  <si>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</si>
  <si>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</si>
  <si>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</si>
  <si>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</si>
  <si>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</si>
  <si>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</si>
  <si>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</si>
  <si>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</si>
  <si>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</si>
  <si>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</si>
  <si>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</si>
  <si>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</si>
  <si>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</si>
  <si>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</si>
  <si>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</si>
  <si>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</si>
  <si>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</si>
  <si>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</si>
  <si>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</si>
  <si>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</si>
  <si>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</si>
  <si>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</si>
  <si>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</si>
  <si>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</si>
  <si>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</si>
  <si>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</si>
  <si>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</si>
  <si>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</si>
  <si>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</si>
  <si>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</si>
  <si>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</si>
  <si>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</si>
  <si>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</si>
  <si>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</si>
  <si>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</si>
  <si>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</si>
  <si>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</si>
  <si>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</si>
  <si>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</si>
  <si>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</si>
  <si>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</si>
  <si>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</si>
  <si>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</si>
  <si>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</si>
  <si>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</si>
  <si>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</si>
  <si>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</si>
  <si>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</si>
  <si>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</si>
  <si>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</si>
  <si>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</si>
  <si>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</si>
  <si>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</si>
  <si>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</si>
  <si>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</si>
  <si>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</si>
  <si>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</si>
  <si>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</si>
  <si>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</si>
  <si>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</si>
  <si>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</si>
  <si>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</si>
  <si>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</si>
  <si>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</si>
  <si>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</si>
  <si>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</si>
  <si>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</si>
  <si>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</si>
  <si>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</si>
  <si>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</si>
  <si>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</si>
  <si>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</si>
  <si>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</si>
  <si>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</si>
  <si>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</si>
  <si>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</si>
  <si>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</si>
  <si>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</si>
  <si>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</si>
  <si>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</si>
  <si>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</si>
  <si>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</si>
  <si>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</si>
  <si>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</si>
  <si>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</si>
  <si>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</si>
  <si>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</si>
  <si>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</si>
  <si>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</si>
  <si>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</si>
  <si>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</si>
  <si>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</si>
  <si>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</si>
  <si>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</si>
  <si>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</si>
  <si>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</si>
  <si>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</si>
  <si>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</si>
  <si>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</si>
  <si>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</si>
  <si>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</si>
  <si>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</si>
  <si>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</si>
  <si>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</si>
  <si>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</si>
  <si>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</si>
  <si>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</si>
  <si>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</si>
  <si>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</si>
  <si>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</si>
  <si>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</si>
  <si>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</si>
  <si>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</si>
  <si>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</si>
  <si>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</si>
  <si>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</si>
  <si>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</si>
  <si>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</si>
  <si>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</si>
  <si>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</si>
  <si>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</si>
  <si>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</si>
  <si>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</si>
  <si>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</si>
  <si>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</si>
  <si>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</si>
  <si>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</si>
  <si>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</si>
  <si>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</si>
  <si>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</si>
  <si>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</si>
  <si>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</si>
  <si>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</si>
  <si>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</si>
  <si>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</si>
  <si>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</si>
  <si>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</si>
  <si>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</si>
  <si>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</si>
  <si>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</si>
  <si>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</si>
  <si>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</si>
  <si>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</si>
  <si>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</si>
  <si>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</si>
  <si>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</si>
  <si>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</si>
  <si>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</si>
  <si>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</si>
  <si>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</si>
  <si>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</si>
  <si>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</si>
  <si>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</si>
  <si>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</si>
  <si>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</si>
  <si>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</si>
  <si>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</si>
  <si>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</si>
  <si>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</si>
  <si>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</si>
  <si>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</si>
  <si>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</si>
  <si>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</si>
  <si>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</si>
  <si>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</si>
  <si>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</si>
  <si>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</si>
  <si>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</si>
  <si>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</si>
  <si>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</si>
  <si>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</si>
  <si>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</si>
  <si>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</si>
  <si>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</si>
  <si>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</si>
  <si>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</si>
  <si>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</si>
  <si>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</si>
  <si>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</si>
  <si>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</si>
  <si>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</si>
  <si>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</si>
  <si>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</si>
  <si>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</si>
  <si>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</si>
  <si>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</si>
  <si>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</si>
  <si>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</si>
  <si>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</si>
  <si>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</si>
  <si>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</si>
  <si>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</si>
  <si>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</si>
  <si>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</si>
  <si>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</si>
  <si>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</si>
  <si>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</si>
  <si>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</si>
  <si>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</si>
  <si>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</si>
  <si>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</si>
  <si>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</si>
  <si>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</si>
  <si>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</si>
  <si>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</si>
  <si>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</si>
  <si>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</si>
  <si>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</si>
  <si>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</si>
  <si>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</si>
  <si>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</si>
  <si>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</si>
  <si>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</si>
  <si>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</si>
  <si>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</si>
  <si>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</si>
  <si>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</si>
  <si>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</si>
  <si>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MARIJA GORICA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</si>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</sst>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917802.86</v>
      </c>
      <c r="D2" s="7">
        <f>'PR-RAS'!E6</f>
        <v>910566.71</v>
      </c>
      <c r="E2" s="7">
        <v>0</v>
      </c>
      <c r="F2" s="7">
        <v>0</v>
      </c>
      <c r="G2" s="8">
        <f t="shared" ref="G2:G274" si="0">(B2/1000)*(C2*1+D2*2)</f>
        <v>2738.9362799999999</v>
      </c>
      <c r="H2" s="8">
        <f t="shared" ref="H2:H274" si="1">ABS(C2-ROUND(C2,0))+ABS(D2-ROUND(D2,0))</f>
        <v>0.43000000005122274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622627.22000000009</v>
      </c>
      <c r="D3" s="2">
        <f>'PR-RAS'!E7</f>
        <v>670093.86999999988</v>
      </c>
      <c r="E3" s="2">
        <v>0</v>
      </c>
      <c r="F3" s="2">
        <v>0</v>
      </c>
      <c r="G3" s="3">
        <f t="shared" si="0"/>
        <v>3925.6299199999999</v>
      </c>
      <c r="H3" s="3">
        <f t="shared" si="1"/>
        <v>0.35000000020954758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589069.31000000006</v>
      </c>
      <c r="D4" s="2">
        <f>'PR-RAS'!E8</f>
        <v>632631.71</v>
      </c>
      <c r="E4" s="2">
        <v>0</v>
      </c>
      <c r="F4" s="2">
        <v>0</v>
      </c>
      <c r="G4" s="3">
        <f t="shared" si="0"/>
        <v>5562.9981900000002</v>
      </c>
      <c r="H4" s="3">
        <f t="shared" si="1"/>
        <v>0.60000000009313226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358172.32</v>
      </c>
      <c r="D5" s="2">
        <f>'PR-RAS'!E9</f>
        <v>412161.69</v>
      </c>
      <c r="E5" s="2">
        <v>0</v>
      </c>
      <c r="F5" s="2">
        <v>0</v>
      </c>
      <c r="G5" s="3">
        <f t="shared" si="0"/>
        <v>4729.9827999999998</v>
      </c>
      <c r="H5" s="3">
        <f t="shared" si="1"/>
        <v>0.63000000000465661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40862.9</v>
      </c>
      <c r="D6" s="2">
        <f>'PR-RAS'!E10</f>
        <v>42034.95</v>
      </c>
      <c r="E6" s="2">
        <v>0</v>
      </c>
      <c r="F6" s="2">
        <v>0</v>
      </c>
      <c r="G6" s="3">
        <f t="shared" si="0"/>
        <v>624.66399999999999</v>
      </c>
      <c r="H6" s="3">
        <f t="shared" si="1"/>
        <v>0.15000000000145519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51054.7</v>
      </c>
      <c r="D7" s="2">
        <f>'PR-RAS'!E11</f>
        <v>24357.439999999999</v>
      </c>
      <c r="E7" s="2">
        <v>0</v>
      </c>
      <c r="F7" s="2">
        <v>0</v>
      </c>
      <c r="G7" s="3">
        <f t="shared" si="0"/>
        <v>598.61747999999989</v>
      </c>
      <c r="H7" s="3">
        <f t="shared" si="1"/>
        <v>0.74000000000160071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138979.39000000001</v>
      </c>
      <c r="D9" s="2">
        <f>'PR-RAS'!E13</f>
        <v>154077.63</v>
      </c>
      <c r="E9" s="2">
        <v>0</v>
      </c>
      <c r="F9" s="2">
        <v>0</v>
      </c>
      <c r="G9" s="3">
        <f t="shared" si="0"/>
        <v>3577.0772000000002</v>
      </c>
      <c r="H9" s="3">
        <f t="shared" si="1"/>
        <v>0.76000000000931323</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31797.74</v>
      </c>
      <c r="D19" s="2">
        <f>'PR-RAS'!E23</f>
        <v>35995.589999999997</v>
      </c>
      <c r="E19" s="2">
        <v>0</v>
      </c>
      <c r="F19" s="2">
        <v>0</v>
      </c>
      <c r="G19" s="3">
        <f t="shared" si="0"/>
        <v>1868.2005599999998</v>
      </c>
      <c r="H19" s="3">
        <f t="shared" si="1"/>
        <v>0.67000000000189175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1638.97</v>
      </c>
      <c r="D20" s="2">
        <f>'PR-RAS'!E24</f>
        <v>3825.08</v>
      </c>
      <c r="E20" s="2">
        <v>0</v>
      </c>
      <c r="F20" s="2">
        <v>0</v>
      </c>
      <c r="G20" s="3">
        <f t="shared" si="0"/>
        <v>176.49346999999997</v>
      </c>
      <c r="H20" s="3">
        <f t="shared" si="1"/>
        <v>0.10999999999989996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30158.77</v>
      </c>
      <c r="D23" s="2">
        <f>'PR-RAS'!E27</f>
        <v>32170.51</v>
      </c>
      <c r="E23" s="2">
        <v>0</v>
      </c>
      <c r="F23" s="2">
        <v>0</v>
      </c>
      <c r="G23" s="3">
        <f t="shared" si="0"/>
        <v>2078.9953799999998</v>
      </c>
      <c r="H23" s="3">
        <f t="shared" si="1"/>
        <v>0.72000000000116415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1760.17</v>
      </c>
      <c r="D25" s="2">
        <f>'PR-RAS'!E29</f>
        <v>1466.57</v>
      </c>
      <c r="E25" s="2">
        <v>0</v>
      </c>
      <c r="F25" s="2">
        <v>0</v>
      </c>
      <c r="G25" s="3">
        <f t="shared" si="0"/>
        <v>112.63943999999999</v>
      </c>
      <c r="H25" s="3">
        <f t="shared" si="1"/>
        <v>0.60000000000013642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1760.17</v>
      </c>
      <c r="D27" s="2">
        <f>'PR-RAS'!E31</f>
        <v>1466.57</v>
      </c>
      <c r="E27" s="2">
        <v>0</v>
      </c>
      <c r="F27" s="2">
        <v>0</v>
      </c>
      <c r="G27" s="3">
        <f t="shared" si="0"/>
        <v>122.02605999999999</v>
      </c>
      <c r="H27" s="3">
        <f t="shared" si="1"/>
        <v>0.60000000000013642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235083.3</v>
      </c>
      <c r="D45" s="2">
        <f>'PR-RAS'!E49</f>
        <v>181158.65</v>
      </c>
      <c r="E45" s="2">
        <v>0</v>
      </c>
      <c r="F45" s="2">
        <v>0</v>
      </c>
      <c r="G45" s="3">
        <f t="shared" si="0"/>
        <v>26285.626399999997</v>
      </c>
      <c r="H45" s="3">
        <f t="shared" si="1"/>
        <v>0.64999999999417923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188575.44</v>
      </c>
      <c r="D54" s="2">
        <f>'PR-RAS'!E58</f>
        <v>108029.23999999999</v>
      </c>
      <c r="E54" s="2">
        <v>0</v>
      </c>
      <c r="F54" s="2">
        <v>0</v>
      </c>
      <c r="G54" s="3">
        <f t="shared" si="0"/>
        <v>21445.597759999997</v>
      </c>
      <c r="H54" s="3">
        <f t="shared" si="1"/>
        <v>0.67999999999301508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29850.44</v>
      </c>
      <c r="D55" s="2">
        <f>'PR-RAS'!E59</f>
        <v>46981.14</v>
      </c>
      <c r="E55" s="2">
        <v>0</v>
      </c>
      <c r="F55" s="2">
        <v>0</v>
      </c>
      <c r="G55" s="3">
        <f t="shared" si="0"/>
        <v>6685.88688</v>
      </c>
      <c r="H55" s="3">
        <f t="shared" si="1"/>
        <v>0.57999999999810825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158725</v>
      </c>
      <c r="D56" s="2">
        <f>'PR-RAS'!E60</f>
        <v>61048.1</v>
      </c>
      <c r="E56" s="2">
        <v>0</v>
      </c>
      <c r="F56" s="2">
        <v>0</v>
      </c>
      <c r="G56" s="3">
        <f t="shared" si="0"/>
        <v>15445.166000000001</v>
      </c>
      <c r="H56" s="3">
        <f t="shared" si="1"/>
        <v>9.9999999998544808E-2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39832.86</v>
      </c>
      <c r="D60" s="2">
        <f>'PR-RAS'!E64</f>
        <v>0</v>
      </c>
      <c r="E60" s="2">
        <v>0</v>
      </c>
      <c r="F60" s="2">
        <v>0</v>
      </c>
      <c r="G60" s="3">
        <f t="shared" si="0"/>
        <v>2350.1387399999999</v>
      </c>
      <c r="H60" s="3">
        <f t="shared" si="1"/>
        <v>0.13999999999941792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39832.86</v>
      </c>
      <c r="D63" s="2">
        <f>'PR-RAS'!E67</f>
        <v>0</v>
      </c>
      <c r="E63" s="2">
        <v>0</v>
      </c>
      <c r="F63" s="2">
        <v>0</v>
      </c>
      <c r="G63" s="3">
        <f>(B63/1000)*(C63*1+D63*2)</f>
        <v>2469.6373199999998</v>
      </c>
      <c r="H63" s="3">
        <f>ABS(C63-ROUND(C63,0))+ABS(D63-ROUND(D63,0))</f>
        <v>0.13999999999941792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6675</v>
      </c>
      <c r="D64" s="2">
        <f>'PR-RAS'!E68</f>
        <v>11250</v>
      </c>
      <c r="E64" s="2">
        <v>0</v>
      </c>
      <c r="F64" s="2">
        <v>0</v>
      </c>
      <c r="G64" s="3">
        <f t="shared" si="0"/>
        <v>1838.0250000000001</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800</v>
      </c>
      <c r="D65" s="2">
        <f>'PR-RAS'!E69</f>
        <v>6500</v>
      </c>
      <c r="E65" s="2">
        <v>0</v>
      </c>
      <c r="F65" s="2">
        <v>0</v>
      </c>
      <c r="G65" s="3">
        <f t="shared" si="0"/>
        <v>883.2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5875</v>
      </c>
      <c r="D66" s="2">
        <f>'PR-RAS'!E70</f>
        <v>4750</v>
      </c>
      <c r="E66" s="2">
        <v>0</v>
      </c>
      <c r="F66" s="2">
        <v>0</v>
      </c>
      <c r="G66" s="3">
        <f t="shared" si="0"/>
        <v>999.375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61879.41</v>
      </c>
      <c r="E70" s="2">
        <v>0</v>
      </c>
      <c r="F70" s="2">
        <v>0</v>
      </c>
      <c r="G70" s="3">
        <f t="shared" si="0"/>
        <v>8539.3585800000019</v>
      </c>
      <c r="H70" s="3">
        <f t="shared" si="1"/>
        <v>0.41000000000349246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61879.41</v>
      </c>
      <c r="E72" s="2">
        <v>0</v>
      </c>
      <c r="F72" s="2">
        <v>0</v>
      </c>
      <c r="G72" s="3">
        <f t="shared" si="0"/>
        <v>8786.8762200000001</v>
      </c>
      <c r="H72" s="3">
        <f t="shared" si="1"/>
        <v>0.41000000000349246</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21194.190000000002</v>
      </c>
      <c r="D78" s="2">
        <f>'PR-RAS'!E82</f>
        <v>29146.93</v>
      </c>
      <c r="E78" s="2">
        <v>0</v>
      </c>
      <c r="F78" s="2">
        <v>0</v>
      </c>
      <c r="G78" s="3">
        <f t="shared" si="0"/>
        <v>6120.5798500000001</v>
      </c>
      <c r="H78" s="3">
        <f t="shared" si="1"/>
        <v>0.26000000000203727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39.49</v>
      </c>
      <c r="D79" s="2">
        <f>'PR-RAS'!E83</f>
        <v>39.47</v>
      </c>
      <c r="E79" s="2">
        <v>0</v>
      </c>
      <c r="F79" s="2">
        <v>0</v>
      </c>
      <c r="G79" s="3">
        <f t="shared" si="0"/>
        <v>9.237540000000001</v>
      </c>
      <c r="H79" s="3">
        <f t="shared" si="1"/>
        <v>0.96000000000000085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39.49</v>
      </c>
      <c r="D81" s="2">
        <f>'PR-RAS'!E85</f>
        <v>39.47</v>
      </c>
      <c r="E81" s="2">
        <v>0</v>
      </c>
      <c r="F81" s="2">
        <v>0</v>
      </c>
      <c r="G81" s="3">
        <f t="shared" si="0"/>
        <v>9.474400000000001</v>
      </c>
      <c r="H81" s="3">
        <f t="shared" si="1"/>
        <v>0.96000000000000085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21154.7</v>
      </c>
      <c r="D87" s="2">
        <f>'PR-RAS'!E91</f>
        <v>29107.46</v>
      </c>
      <c r="E87" s="2">
        <v>0</v>
      </c>
      <c r="F87" s="2">
        <v>0</v>
      </c>
      <c r="G87" s="3">
        <f t="shared" si="0"/>
        <v>6825.7873199999995</v>
      </c>
      <c r="H87" s="3">
        <f t="shared" si="1"/>
        <v>0.75999999999839929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73</v>
      </c>
      <c r="D88" s="2">
        <f>'PR-RAS'!E92</f>
        <v>0</v>
      </c>
      <c r="E88" s="2">
        <v>0</v>
      </c>
      <c r="F88" s="2">
        <v>0</v>
      </c>
      <c r="G88" s="3">
        <f t="shared" si="0"/>
        <v>6.351</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10569.28</v>
      </c>
      <c r="D89" s="2">
        <f>'PR-RAS'!E93</f>
        <v>18595.04</v>
      </c>
      <c r="E89" s="2">
        <v>0</v>
      </c>
      <c r="F89" s="2">
        <v>0</v>
      </c>
      <c r="G89" s="3">
        <f t="shared" si="0"/>
        <v>4202.8236799999995</v>
      </c>
      <c r="H89" s="3">
        <f t="shared" si="1"/>
        <v>0.32000000000152795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10512.42</v>
      </c>
      <c r="D90" s="2">
        <f>'PR-RAS'!E94</f>
        <v>10512.42</v>
      </c>
      <c r="E90" s="2">
        <v>0</v>
      </c>
      <c r="F90" s="2">
        <v>0</v>
      </c>
      <c r="G90" s="3">
        <f t="shared" si="0"/>
        <v>2806.8161399999999</v>
      </c>
      <c r="H90" s="3">
        <f t="shared" si="1"/>
        <v>0.84000000000014552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38695.119999999995</v>
      </c>
      <c r="D102" s="2">
        <f>'PR-RAS'!E106</f>
        <v>30167.26</v>
      </c>
      <c r="E102" s="2">
        <v>0</v>
      </c>
      <c r="F102" s="2">
        <v>0</v>
      </c>
      <c r="G102" s="3">
        <f t="shared" si="0"/>
        <v>10001.993639999999</v>
      </c>
      <c r="H102" s="3">
        <f t="shared" si="1"/>
        <v>0.37999999999374268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978.34</v>
      </c>
      <c r="D103" s="2">
        <f>'PR-RAS'!E107</f>
        <v>1024.55</v>
      </c>
      <c r="E103" s="2">
        <v>0</v>
      </c>
      <c r="F103" s="2">
        <v>0</v>
      </c>
      <c r="G103" s="3">
        <f t="shared" si="0"/>
        <v>308.79888</v>
      </c>
      <c r="H103" s="3">
        <f t="shared" si="1"/>
        <v>0.79000000000007731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862.58</v>
      </c>
      <c r="D105" s="2">
        <f>'PR-RAS'!E109</f>
        <v>752.89</v>
      </c>
      <c r="E105" s="2">
        <v>0</v>
      </c>
      <c r="F105" s="2">
        <v>0</v>
      </c>
      <c r="G105" s="3">
        <f t="shared" si="0"/>
        <v>246.30944</v>
      </c>
      <c r="H105" s="3">
        <f t="shared" si="1"/>
        <v>0.52999999999997272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115.76</v>
      </c>
      <c r="D107" s="2">
        <f>'PR-RAS'!E111</f>
        <v>271.66000000000003</v>
      </c>
      <c r="E107" s="2">
        <v>0</v>
      </c>
      <c r="F107" s="2">
        <v>0</v>
      </c>
      <c r="G107" s="3">
        <f t="shared" si="0"/>
        <v>69.862480000000005</v>
      </c>
      <c r="H107" s="3">
        <f t="shared" si="1"/>
        <v>0.57999999999996987</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5628.61</v>
      </c>
      <c r="D108" s="2">
        <f>'PR-RAS'!E112</f>
        <v>6379.47</v>
      </c>
      <c r="E108" s="2">
        <v>0</v>
      </c>
      <c r="F108" s="2">
        <v>0</v>
      </c>
      <c r="G108" s="3">
        <f t="shared" si="0"/>
        <v>1967.4678499999998</v>
      </c>
      <c r="H108" s="3">
        <f t="shared" si="1"/>
        <v>0.86000000000058208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374.54</v>
      </c>
      <c r="D111" s="2">
        <f>'PR-RAS'!E115</f>
        <v>136.66999999999999</v>
      </c>
      <c r="E111" s="2">
        <v>0</v>
      </c>
      <c r="F111" s="2">
        <v>0</v>
      </c>
      <c r="G111" s="3">
        <f t="shared" si="0"/>
        <v>71.266800000000003</v>
      </c>
      <c r="H111" s="3">
        <f t="shared" si="1"/>
        <v>0.78999999999999204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5254.07</v>
      </c>
      <c r="D113" s="2">
        <f>'PR-RAS'!E117</f>
        <v>6242.8</v>
      </c>
      <c r="E113" s="2">
        <v>0</v>
      </c>
      <c r="F113" s="2">
        <v>0</v>
      </c>
      <c r="G113" s="3">
        <f t="shared" si="0"/>
        <v>1986.8430399999997</v>
      </c>
      <c r="H113" s="3">
        <f t="shared" si="1"/>
        <v>0.26999999999952706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32088.17</v>
      </c>
      <c r="D116" s="2">
        <f>'PR-RAS'!E120</f>
        <v>22763.239999999998</v>
      </c>
      <c r="E116" s="2">
        <v>0</v>
      </c>
      <c r="F116" s="2">
        <v>0</v>
      </c>
      <c r="G116" s="3">
        <f t="shared" si="0"/>
        <v>8925.6847500000003</v>
      </c>
      <c r="H116" s="3">
        <f t="shared" si="1"/>
        <v>0.4099999999962165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14653.65</v>
      </c>
      <c r="D117" s="2">
        <f>'PR-RAS'!E121</f>
        <v>2599.5700000000002</v>
      </c>
      <c r="E117" s="2">
        <v>0</v>
      </c>
      <c r="F117" s="2">
        <v>0</v>
      </c>
      <c r="G117" s="3">
        <f t="shared" si="0"/>
        <v>2302.9236400000004</v>
      </c>
      <c r="H117" s="3">
        <f t="shared" si="1"/>
        <v>0.78000000000020009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17434.52</v>
      </c>
      <c r="D118" s="2">
        <f>'PR-RAS'!E122</f>
        <v>20163.669999999998</v>
      </c>
      <c r="E118" s="2">
        <v>0</v>
      </c>
      <c r="F118" s="2">
        <v>0</v>
      </c>
      <c r="G118" s="3">
        <f t="shared" si="0"/>
        <v>6758.1376200000004</v>
      </c>
      <c r="H118" s="3">
        <f t="shared" si="1"/>
        <v>0.81000000000130967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203.03</v>
      </c>
      <c r="D121" s="2">
        <f>'PR-RAS'!E125</f>
        <v>0</v>
      </c>
      <c r="E121" s="2">
        <v>0</v>
      </c>
      <c r="F121" s="2">
        <v>0</v>
      </c>
      <c r="G121" s="3">
        <f t="shared" si="0"/>
        <v>24.363599999999998</v>
      </c>
      <c r="H121" s="3">
        <f t="shared" si="1"/>
        <v>3.0000000000001137E-2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203.03</v>
      </c>
      <c r="D122" s="2">
        <f>'PR-RAS'!E126</f>
        <v>0</v>
      </c>
      <c r="E122" s="2">
        <v>0</v>
      </c>
      <c r="F122" s="2">
        <v>0</v>
      </c>
      <c r="G122" s="3">
        <f t="shared" si="0"/>
        <v>24.56663</v>
      </c>
      <c r="H122" s="3">
        <f t="shared" si="1"/>
        <v>3.0000000000001137E-2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203.03</v>
      </c>
      <c r="D124" s="2">
        <f>'PR-RAS'!E128</f>
        <v>0</v>
      </c>
      <c r="E124" s="2">
        <v>0</v>
      </c>
      <c r="F124" s="2">
        <v>0</v>
      </c>
      <c r="G124" s="3">
        <f t="shared" si="0"/>
        <v>24.97269</v>
      </c>
      <c r="H124" s="3">
        <f t="shared" si="1"/>
        <v>3.0000000000001137E-2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563695.26</v>
      </c>
      <c r="D148" s="2">
        <f>'PR-RAS'!E152</f>
        <v>811721.08</v>
      </c>
      <c r="E148" s="2">
        <v>0</v>
      </c>
      <c r="F148" s="2">
        <v>0</v>
      </c>
      <c r="G148" s="3">
        <f t="shared" si="0"/>
        <v>321509.20073999994</v>
      </c>
      <c r="H148" s="3">
        <f t="shared" si="1"/>
        <v>0.33999999996740371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93382.25</v>
      </c>
      <c r="D149" s="2">
        <f>'PR-RAS'!E153</f>
        <v>111283</v>
      </c>
      <c r="E149" s="2">
        <v>0</v>
      </c>
      <c r="F149" s="2">
        <v>0</v>
      </c>
      <c r="G149" s="3">
        <f t="shared" si="0"/>
        <v>46760.341</v>
      </c>
      <c r="H149" s="3">
        <f t="shared" si="1"/>
        <v>0.25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75514.37</v>
      </c>
      <c r="D150" s="2">
        <f>'PR-RAS'!E154</f>
        <v>90618.49</v>
      </c>
      <c r="E150" s="2">
        <v>0</v>
      </c>
      <c r="F150" s="2">
        <v>0</v>
      </c>
      <c r="G150" s="3">
        <f t="shared" si="0"/>
        <v>38255.951150000001</v>
      </c>
      <c r="H150" s="3">
        <f t="shared" si="1"/>
        <v>0.86000000000058208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75514.37</v>
      </c>
      <c r="D151" s="2">
        <f>'PR-RAS'!E155</f>
        <v>90618.49</v>
      </c>
      <c r="E151" s="2">
        <v>0</v>
      </c>
      <c r="F151" s="2">
        <v>0</v>
      </c>
      <c r="G151" s="3">
        <f t="shared" si="0"/>
        <v>38512.702499999999</v>
      </c>
      <c r="H151" s="3">
        <f t="shared" si="1"/>
        <v>0.86000000000058208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5407.94</v>
      </c>
      <c r="D155" s="2">
        <f>'PR-RAS'!E159</f>
        <v>5712.47</v>
      </c>
      <c r="E155" s="2">
        <v>0</v>
      </c>
      <c r="F155" s="2">
        <v>0</v>
      </c>
      <c r="G155" s="3">
        <f t="shared" si="0"/>
        <v>2592.26352</v>
      </c>
      <c r="H155" s="3">
        <f t="shared" si="1"/>
        <v>0.53000000000065484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12459.94</v>
      </c>
      <c r="D156" s="2">
        <f>'PR-RAS'!E160</f>
        <v>14952.04</v>
      </c>
      <c r="E156" s="2">
        <v>0</v>
      </c>
      <c r="F156" s="2">
        <v>0</v>
      </c>
      <c r="G156" s="3">
        <f t="shared" si="0"/>
        <v>6566.4231000000009</v>
      </c>
      <c r="H156" s="3">
        <f t="shared" si="1"/>
        <v>0.1000000000003638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12459.94</v>
      </c>
      <c r="D158" s="2">
        <f>'PR-RAS'!E162</f>
        <v>14952.04</v>
      </c>
      <c r="E158" s="2">
        <v>0</v>
      </c>
      <c r="F158" s="2">
        <v>0</v>
      </c>
      <c r="G158" s="3">
        <f t="shared" si="0"/>
        <v>6651.1511400000009</v>
      </c>
      <c r="H158" s="3">
        <f t="shared" si="1"/>
        <v>0.1000000000003638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223409.94</v>
      </c>
      <c r="D160" s="2">
        <f>'PR-RAS'!E164</f>
        <v>328647.81999999995</v>
      </c>
      <c r="E160" s="2">
        <v>0</v>
      </c>
      <c r="F160" s="2">
        <v>0</v>
      </c>
      <c r="G160" s="3">
        <f t="shared" si="0"/>
        <v>140032.18721999996</v>
      </c>
      <c r="H160" s="3">
        <f t="shared" si="1"/>
        <v>0.24000000004889444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4471.21</v>
      </c>
      <c r="D161" s="2">
        <f>'PR-RAS'!E165</f>
        <v>4594.8999999999996</v>
      </c>
      <c r="E161" s="2">
        <v>0</v>
      </c>
      <c r="F161" s="2">
        <v>0</v>
      </c>
      <c r="G161" s="3">
        <f t="shared" si="0"/>
        <v>2185.7615999999998</v>
      </c>
      <c r="H161" s="3">
        <f t="shared" si="1"/>
        <v>0.31000000000040018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1617.92</v>
      </c>
      <c r="D162" s="2">
        <f>'PR-RAS'!E166</f>
        <v>2241.9499999999998</v>
      </c>
      <c r="E162" s="2">
        <v>0</v>
      </c>
      <c r="F162" s="2">
        <v>0</v>
      </c>
      <c r="G162" s="3">
        <f t="shared" si="0"/>
        <v>982.39301999999998</v>
      </c>
      <c r="H162" s="3">
        <f t="shared" si="1"/>
        <v>0.13000000000010914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1904.34</v>
      </c>
      <c r="D163" s="2">
        <f>'PR-RAS'!E167</f>
        <v>1715.45</v>
      </c>
      <c r="E163" s="2">
        <v>0</v>
      </c>
      <c r="F163" s="2">
        <v>0</v>
      </c>
      <c r="G163" s="3">
        <f t="shared" si="0"/>
        <v>864.30888000000004</v>
      </c>
      <c r="H163" s="3">
        <f t="shared" si="1"/>
        <v>0.78999999999996362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948.95</v>
      </c>
      <c r="D164" s="2">
        <f>'PR-RAS'!E168</f>
        <v>637.5</v>
      </c>
      <c r="E164" s="2">
        <v>0</v>
      </c>
      <c r="F164" s="2">
        <v>0</v>
      </c>
      <c r="G164" s="3">
        <f t="shared" si="0"/>
        <v>362.50385</v>
      </c>
      <c r="H164" s="3">
        <f t="shared" si="1"/>
        <v>0.54999999999995453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49590.75</v>
      </c>
      <c r="D166" s="2">
        <f>'PR-RAS'!E170</f>
        <v>46373.18</v>
      </c>
      <c r="E166" s="2">
        <v>0</v>
      </c>
      <c r="F166" s="2">
        <v>0</v>
      </c>
      <c r="G166" s="3">
        <f t="shared" si="0"/>
        <v>23485.623149999999</v>
      </c>
      <c r="H166" s="3">
        <f t="shared" si="1"/>
        <v>0.43000000000029104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3020.26</v>
      </c>
      <c r="D167" s="2">
        <f>'PR-RAS'!E171</f>
        <v>2601.19</v>
      </c>
      <c r="E167" s="2">
        <v>0</v>
      </c>
      <c r="F167" s="2">
        <v>0</v>
      </c>
      <c r="G167" s="3">
        <f t="shared" si="0"/>
        <v>1364.9582399999999</v>
      </c>
      <c r="H167" s="3">
        <f t="shared" si="1"/>
        <v>0.45000000000027285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44929.2</v>
      </c>
      <c r="D169" s="2">
        <f>'PR-RAS'!E173</f>
        <v>42675.83</v>
      </c>
      <c r="E169" s="2">
        <v>0</v>
      </c>
      <c r="F169" s="2">
        <v>0</v>
      </c>
      <c r="G169" s="3">
        <f t="shared" si="0"/>
        <v>21887.18448</v>
      </c>
      <c r="H169" s="3">
        <f t="shared" si="1"/>
        <v>0.36999999999534339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611.29</v>
      </c>
      <c r="D170" s="2">
        <f>'PR-RAS'!E174</f>
        <v>542.95000000000005</v>
      </c>
      <c r="E170" s="2">
        <v>0</v>
      </c>
      <c r="F170" s="2">
        <v>0</v>
      </c>
      <c r="G170" s="3">
        <f t="shared" si="0"/>
        <v>286.82511000000005</v>
      </c>
      <c r="H170" s="3">
        <f t="shared" si="1"/>
        <v>0.33999999999991815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1030</v>
      </c>
      <c r="D171" s="2">
        <f>'PR-RAS'!E175</f>
        <v>553.21</v>
      </c>
      <c r="E171" s="2">
        <v>0</v>
      </c>
      <c r="F171" s="2">
        <v>0</v>
      </c>
      <c r="G171" s="3">
        <f t="shared" si="0"/>
        <v>363.19140000000004</v>
      </c>
      <c r="H171" s="3">
        <f t="shared" si="1"/>
        <v>0.21000000000003638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132569.5</v>
      </c>
      <c r="D174" s="2">
        <f>'PR-RAS'!E178</f>
        <v>217921.38999999996</v>
      </c>
      <c r="E174" s="2">
        <v>0</v>
      </c>
      <c r="F174" s="2">
        <v>0</v>
      </c>
      <c r="G174" s="3">
        <f t="shared" si="0"/>
        <v>98335.324439999982</v>
      </c>
      <c r="H174" s="3">
        <f t="shared" si="1"/>
        <v>0.88999999995576218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3620.51</v>
      </c>
      <c r="D175" s="2">
        <f>'PR-RAS'!E179</f>
        <v>3891.48</v>
      </c>
      <c r="E175" s="2">
        <v>0</v>
      </c>
      <c r="F175" s="2">
        <v>0</v>
      </c>
      <c r="G175" s="3">
        <f t="shared" si="0"/>
        <v>1984.2037800000001</v>
      </c>
      <c r="H175" s="3">
        <f t="shared" si="1"/>
        <v>0.96999999999979991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45534.35</v>
      </c>
      <c r="D176" s="2">
        <f>'PR-RAS'!E180</f>
        <v>80796.84</v>
      </c>
      <c r="E176" s="2">
        <v>0</v>
      </c>
      <c r="F176" s="2">
        <v>0</v>
      </c>
      <c r="G176" s="3">
        <f t="shared" si="0"/>
        <v>36247.405249999996</v>
      </c>
      <c r="H176" s="3">
        <f t="shared" si="1"/>
        <v>0.51000000000203727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7984.35</v>
      </c>
      <c r="D177" s="2">
        <f>'PR-RAS'!E181</f>
        <v>10939.68</v>
      </c>
      <c r="E177" s="2">
        <v>0</v>
      </c>
      <c r="F177" s="2">
        <v>0</v>
      </c>
      <c r="G177" s="3">
        <f t="shared" si="0"/>
        <v>5256.0129599999991</v>
      </c>
      <c r="H177" s="3">
        <f t="shared" si="1"/>
        <v>0.67000000000007276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3790.2</v>
      </c>
      <c r="D178" s="2">
        <f>'PR-RAS'!E182</f>
        <v>5341.03</v>
      </c>
      <c r="E178" s="2">
        <v>0</v>
      </c>
      <c r="F178" s="2">
        <v>0</v>
      </c>
      <c r="G178" s="3">
        <f t="shared" si="0"/>
        <v>2561.5900199999996</v>
      </c>
      <c r="H178" s="3">
        <f t="shared" si="1"/>
        <v>0.22999999999956344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5318.94</v>
      </c>
      <c r="D180" s="2">
        <f>'PR-RAS'!E184</f>
        <v>5982</v>
      </c>
      <c r="E180" s="2">
        <v>0</v>
      </c>
      <c r="F180" s="2">
        <v>0</v>
      </c>
      <c r="G180" s="3">
        <f t="shared" si="0"/>
        <v>3093.6462599999995</v>
      </c>
      <c r="H180" s="3">
        <f t="shared" si="1"/>
        <v>6.0000000000400178E-2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45101.86</v>
      </c>
      <c r="D181" s="2">
        <f>'PR-RAS'!E185</f>
        <v>82577.95</v>
      </c>
      <c r="E181" s="2">
        <v>0</v>
      </c>
      <c r="F181" s="2">
        <v>0</v>
      </c>
      <c r="G181" s="3">
        <f t="shared" si="0"/>
        <v>37846.396800000002</v>
      </c>
      <c r="H181" s="3">
        <f t="shared" si="1"/>
        <v>0.19000000000232831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11564.76</v>
      </c>
      <c r="D182" s="2">
        <f>'PR-RAS'!E186</f>
        <v>14464.08</v>
      </c>
      <c r="E182" s="2">
        <v>0</v>
      </c>
      <c r="F182" s="2">
        <v>0</v>
      </c>
      <c r="G182" s="3">
        <f t="shared" si="0"/>
        <v>7329.2185199999994</v>
      </c>
      <c r="H182" s="3">
        <f t="shared" si="1"/>
        <v>0.31999999999970896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9654.5300000000007</v>
      </c>
      <c r="D183" s="2">
        <f>'PR-RAS'!E187</f>
        <v>13928.33</v>
      </c>
      <c r="E183" s="2">
        <v>0</v>
      </c>
      <c r="F183" s="2">
        <v>0</v>
      </c>
      <c r="G183" s="3">
        <f t="shared" si="0"/>
        <v>6827.03658</v>
      </c>
      <c r="H183" s="3">
        <f t="shared" si="1"/>
        <v>0.7999999999992724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1245.21</v>
      </c>
      <c r="D184" s="2">
        <f>'PR-RAS'!E188</f>
        <v>1625.94</v>
      </c>
      <c r="E184" s="2">
        <v>0</v>
      </c>
      <c r="F184" s="2">
        <v>0</v>
      </c>
      <c r="G184" s="3">
        <f t="shared" si="0"/>
        <v>822.96747000000005</v>
      </c>
      <c r="H184" s="3">
        <f t="shared" si="1"/>
        <v>0.26999999999998181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35533.270000000004</v>
      </c>
      <c r="D190" s="2">
        <f>'PR-RAS'!E194</f>
        <v>58132.41</v>
      </c>
      <c r="E190" s="2">
        <v>0</v>
      </c>
      <c r="F190" s="2">
        <v>0</v>
      </c>
      <c r="G190" s="3">
        <f t="shared" si="0"/>
        <v>28689.839010000003</v>
      </c>
      <c r="H190" s="3">
        <f t="shared" si="1"/>
        <v>0.680000000007567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10635.65</v>
      </c>
      <c r="D191" s="2">
        <f>'PR-RAS'!E195</f>
        <v>6082.97</v>
      </c>
      <c r="E191" s="2">
        <v>0</v>
      </c>
      <c r="F191" s="2">
        <v>0</v>
      </c>
      <c r="G191" s="3">
        <f t="shared" si="0"/>
        <v>4332.3020999999999</v>
      </c>
      <c r="H191" s="3">
        <f t="shared" si="1"/>
        <v>0.38000000000010914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2180.48</v>
      </c>
      <c r="D192" s="2">
        <f>'PR-RAS'!E196</f>
        <v>2893.26</v>
      </c>
      <c r="E192" s="2">
        <v>0</v>
      </c>
      <c r="F192" s="2">
        <v>0</v>
      </c>
      <c r="G192" s="3">
        <f t="shared" si="0"/>
        <v>1521.6970000000001</v>
      </c>
      <c r="H192" s="3">
        <f t="shared" si="1"/>
        <v>0.74000000000023647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1164.8499999999999</v>
      </c>
      <c r="D193" s="2">
        <f>'PR-RAS'!E197</f>
        <v>980.42</v>
      </c>
      <c r="E193" s="2">
        <v>0</v>
      </c>
      <c r="F193" s="2">
        <v>0</v>
      </c>
      <c r="G193" s="3">
        <f t="shared" si="0"/>
        <v>600.13247999999999</v>
      </c>
      <c r="H193" s="3">
        <f t="shared" si="1"/>
        <v>0.57000000000005002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3374.22</v>
      </c>
      <c r="D194" s="2">
        <f>'PR-RAS'!E198</f>
        <v>3987.11</v>
      </c>
      <c r="E194" s="2">
        <v>0</v>
      </c>
      <c r="F194" s="2">
        <v>0</v>
      </c>
      <c r="G194" s="3">
        <f t="shared" si="0"/>
        <v>2190.24892</v>
      </c>
      <c r="H194" s="3">
        <f t="shared" si="1"/>
        <v>0.32999999999992724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467.49</v>
      </c>
      <c r="D195" s="2">
        <f>'PR-RAS'!E199</f>
        <v>232.67</v>
      </c>
      <c r="E195" s="2">
        <v>0</v>
      </c>
      <c r="F195" s="2">
        <v>0</v>
      </c>
      <c r="G195" s="3">
        <f t="shared" si="0"/>
        <v>180.96902</v>
      </c>
      <c r="H195" s="3">
        <f t="shared" si="1"/>
        <v>0.8200000000000216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17710.580000000002</v>
      </c>
      <c r="D197" s="2">
        <f>'PR-RAS'!E201</f>
        <v>43955.98</v>
      </c>
      <c r="E197" s="2">
        <v>0</v>
      </c>
      <c r="F197" s="2">
        <v>0</v>
      </c>
      <c r="G197" s="3">
        <f t="shared" si="0"/>
        <v>20702.017840000004</v>
      </c>
      <c r="H197" s="3">
        <f t="shared" si="1"/>
        <v>0.43999999999505235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2027.1100000000001</v>
      </c>
      <c r="D198" s="2">
        <f>'PR-RAS'!E202</f>
        <v>2780.82</v>
      </c>
      <c r="E198" s="2">
        <v>0</v>
      </c>
      <c r="F198" s="2">
        <v>0</v>
      </c>
      <c r="G198" s="3">
        <f t="shared" si="0"/>
        <v>1494.9837500000001</v>
      </c>
      <c r="H198" s="3">
        <f t="shared" si="1"/>
        <v>0.28999999999996362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2027.1100000000001</v>
      </c>
      <c r="D212" s="2">
        <f>'PR-RAS'!E216</f>
        <v>2780.82</v>
      </c>
      <c r="E212" s="2">
        <v>0</v>
      </c>
      <c r="F212" s="2">
        <v>0</v>
      </c>
      <c r="G212" s="3">
        <f t="shared" si="0"/>
        <v>1601.2262499999999</v>
      </c>
      <c r="H212" s="3">
        <f t="shared" si="1"/>
        <v>0.28999999999996362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1630.3</v>
      </c>
      <c r="D213" s="2">
        <f>'PR-RAS'!E217</f>
        <v>776.3</v>
      </c>
      <c r="E213" s="2">
        <v>0</v>
      </c>
      <c r="F213" s="2">
        <v>0</v>
      </c>
      <c r="G213" s="3">
        <f t="shared" si="0"/>
        <v>674.77479999999991</v>
      </c>
      <c r="H213" s="3">
        <f t="shared" si="1"/>
        <v>0.59999999999990905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55.91</v>
      </c>
      <c r="D215" s="2">
        <f>'PR-RAS'!E219</f>
        <v>64.61</v>
      </c>
      <c r="E215" s="2">
        <v>0</v>
      </c>
      <c r="F215" s="2">
        <v>0</v>
      </c>
      <c r="G215" s="3">
        <f t="shared" si="0"/>
        <v>39.617819999999995</v>
      </c>
      <c r="H215" s="3">
        <f t="shared" si="1"/>
        <v>0.48000000000000398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340.9</v>
      </c>
      <c r="D216" s="2">
        <f>'PR-RAS'!E220</f>
        <v>1939.91</v>
      </c>
      <c r="E216" s="2">
        <v>0</v>
      </c>
      <c r="F216" s="2">
        <v>0</v>
      </c>
      <c r="G216" s="3">
        <f t="shared" si="0"/>
        <v>907.45480000000009</v>
      </c>
      <c r="H216" s="3">
        <f t="shared" si="1"/>
        <v>0.18999999999994088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13965</v>
      </c>
      <c r="E217" s="2">
        <v>0</v>
      </c>
      <c r="F217" s="2">
        <v>0</v>
      </c>
      <c r="G217" s="3">
        <f t="shared" si="0"/>
        <v>6032.88</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13965</v>
      </c>
      <c r="E221" s="2">
        <v>0</v>
      </c>
      <c r="F221" s="2">
        <v>0</v>
      </c>
      <c r="G221" s="3">
        <f t="shared" si="0"/>
        <v>6144.6</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13965</v>
      </c>
      <c r="E223" s="2">
        <v>0</v>
      </c>
      <c r="F223" s="2">
        <v>0</v>
      </c>
      <c r="G223" s="3">
        <f t="shared" si="0"/>
        <v>6200.46</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66148.02</v>
      </c>
      <c r="E226" s="2">
        <v>0</v>
      </c>
      <c r="F226" s="2">
        <v>0</v>
      </c>
      <c r="G226" s="3">
        <f t="shared" si="0"/>
        <v>29766.609000000004</v>
      </c>
      <c r="H226" s="3">
        <f t="shared" si="1"/>
        <v>2.0000000004074536E-2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8535.8700000000008</v>
      </c>
      <c r="E233" s="2">
        <v>0</v>
      </c>
      <c r="F233" s="2">
        <v>0</v>
      </c>
      <c r="G233" s="3">
        <f t="shared" si="0"/>
        <v>3960.6436800000006</v>
      </c>
      <c r="H233" s="3">
        <f t="shared" si="1"/>
        <v>0.12999999999919964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8535.8700000000008</v>
      </c>
      <c r="E234" s="2">
        <v>0</v>
      </c>
      <c r="F234" s="2">
        <v>0</v>
      </c>
      <c r="G234" s="3">
        <f t="shared" si="0"/>
        <v>3977.7154200000004</v>
      </c>
      <c r="H234" s="3">
        <f t="shared" si="1"/>
        <v>0.12999999999919964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57612.15</v>
      </c>
      <c r="E250" s="2">
        <v>0</v>
      </c>
      <c r="F250" s="2">
        <v>0</v>
      </c>
      <c r="G250" s="3">
        <f t="shared" si="0"/>
        <v>28690.850699999999</v>
      </c>
      <c r="H250" s="3">
        <f t="shared" si="1"/>
        <v>0.15000000000145519</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57612.15</v>
      </c>
      <c r="E252" s="2">
        <v>0</v>
      </c>
      <c r="F252" s="2">
        <v>0</v>
      </c>
      <c r="G252" s="3">
        <f t="shared" si="0"/>
        <v>28921.299300000002</v>
      </c>
      <c r="H252" s="3">
        <f t="shared" si="1"/>
        <v>0.15000000000145519</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126199.42</v>
      </c>
      <c r="D258" s="2">
        <f>'PR-RAS'!E262</f>
        <v>127482.87999999999</v>
      </c>
      <c r="E258" s="2">
        <v>0</v>
      </c>
      <c r="F258" s="2">
        <v>0</v>
      </c>
      <c r="G258" s="3">
        <f t="shared" si="0"/>
        <v>97959.451260000002</v>
      </c>
      <c r="H258" s="3">
        <f t="shared" si="1"/>
        <v>0.54000000000814907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126199.42</v>
      </c>
      <c r="D265" s="2">
        <f>'PR-RAS'!E269</f>
        <v>127482.87999999999</v>
      </c>
      <c r="E265" s="2">
        <v>0</v>
      </c>
      <c r="F265" s="2">
        <v>0</v>
      </c>
      <c r="G265" s="3">
        <f t="shared" si="0"/>
        <v>100627.60752000001</v>
      </c>
      <c r="H265" s="3">
        <f t="shared" si="1"/>
        <v>0.54000000000814907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4079.97</v>
      </c>
      <c r="D266" s="2">
        <f>'PR-RAS'!E270</f>
        <v>1540.15</v>
      </c>
      <c r="E266" s="2">
        <v>0</v>
      </c>
      <c r="F266" s="2">
        <v>0</v>
      </c>
      <c r="G266" s="3">
        <f t="shared" si="0"/>
        <v>1897.4715500000002</v>
      </c>
      <c r="H266" s="3">
        <f t="shared" si="1"/>
        <v>0.18000000000029104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122119.45</v>
      </c>
      <c r="D267" s="2">
        <f>'PR-RAS'!E271</f>
        <v>125942.73</v>
      </c>
      <c r="E267" s="2">
        <v>0</v>
      </c>
      <c r="F267" s="2">
        <v>0</v>
      </c>
      <c r="G267" s="3">
        <f t="shared" si="0"/>
        <v>99485.306060000003</v>
      </c>
      <c r="H267" s="3">
        <f t="shared" si="1"/>
        <v>0.72000000000116415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118676.54000000001</v>
      </c>
      <c r="D269" s="2">
        <f>'PR-RAS'!E273</f>
        <v>161413.54</v>
      </c>
      <c r="E269" s="2">
        <v>0</v>
      </c>
      <c r="F269" s="2">
        <v>0</v>
      </c>
      <c r="G269" s="3">
        <f t="shared" si="0"/>
        <v>118322.97016000001</v>
      </c>
      <c r="H269" s="3">
        <f t="shared" si="1"/>
        <v>0.91999999998370185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18801.68</v>
      </c>
      <c r="D270" s="2">
        <f>'PR-RAS'!E274</f>
        <v>73420.210000000006</v>
      </c>
      <c r="E270" s="2">
        <v>0</v>
      </c>
      <c r="F270" s="2">
        <v>0</v>
      </c>
      <c r="G270" s="3">
        <f t="shared" si="0"/>
        <v>44557.724900000001</v>
      </c>
      <c r="H270" s="3">
        <f t="shared" si="1"/>
        <v>0.5300000000061118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18801.68</v>
      </c>
      <c r="D271" s="2">
        <f>'PR-RAS'!E275</f>
        <v>73420.210000000006</v>
      </c>
      <c r="E271" s="2">
        <v>0</v>
      </c>
      <c r="F271" s="2">
        <v>0</v>
      </c>
      <c r="G271" s="3">
        <f t="shared" si="0"/>
        <v>44723.367000000006</v>
      </c>
      <c r="H271" s="3">
        <f t="shared" si="1"/>
        <v>0.5300000000061118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99874.86</v>
      </c>
      <c r="D285" s="2">
        <f>'PR-RAS'!E289</f>
        <v>87993.33</v>
      </c>
      <c r="E285" s="2">
        <v>0</v>
      </c>
      <c r="F285" s="2">
        <v>0</v>
      </c>
      <c r="G285" s="3">
        <f t="shared" si="12"/>
        <v>78344.671679999999</v>
      </c>
      <c r="H285" s="3">
        <f t="shared" si="13"/>
        <v>0.47000000000116415</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99874.86</v>
      </c>
      <c r="D286" s="2">
        <f>'PR-RAS'!E290</f>
        <v>87993.33</v>
      </c>
      <c r="E286" s="2">
        <v>0</v>
      </c>
      <c r="F286" s="2">
        <v>0</v>
      </c>
      <c r="G286" s="3">
        <f t="shared" si="12"/>
        <v>78620.533200000005</v>
      </c>
      <c r="H286" s="3">
        <f t="shared" si="13"/>
        <v>0.47000000000116415</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563695.26</v>
      </c>
      <c r="D295" s="2">
        <f>'PR-RAS'!E299</f>
        <v>811721.08</v>
      </c>
      <c r="E295" s="2">
        <v>0</v>
      </c>
      <c r="F295" s="2">
        <v>0</v>
      </c>
      <c r="G295" s="3">
        <f t="shared" si="12"/>
        <v>643018.40147999988</v>
      </c>
      <c r="H295" s="3">
        <f t="shared" si="13"/>
        <v>0.33999999996740371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354107.6</v>
      </c>
      <c r="D296" s="2">
        <f>'PR-RAS'!E300</f>
        <v>98845.63</v>
      </c>
      <c r="E296" s="2">
        <v>0</v>
      </c>
      <c r="F296" s="2">
        <v>0</v>
      </c>
      <c r="G296" s="3">
        <f t="shared" si="12"/>
        <v>162780.66369999998</v>
      </c>
      <c r="H296" s="3">
        <f t="shared" si="13"/>
        <v>0.77000000001862645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412256.36</v>
      </c>
      <c r="D298" s="2">
        <f>'PR-RAS'!E302</f>
        <v>605076.39</v>
      </c>
      <c r="E298" s="2">
        <v>0</v>
      </c>
      <c r="F298" s="2">
        <v>0</v>
      </c>
      <c r="G298" s="3">
        <f t="shared" si="12"/>
        <v>481855.51458000002</v>
      </c>
      <c r="H298" s="3">
        <f t="shared" si="13"/>
        <v>0.75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83607.7</v>
      </c>
      <c r="D300" s="2">
        <f>'PR-RAS'!E304</f>
        <v>5889.9</v>
      </c>
      <c r="E300" s="2">
        <v>0</v>
      </c>
      <c r="F300" s="2">
        <v>0</v>
      </c>
      <c r="G300" s="3">
        <f t="shared" si="12"/>
        <v>28520.862499999999</v>
      </c>
      <c r="H300" s="3">
        <f t="shared" si="13"/>
        <v>0.40000000000327418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374.53</v>
      </c>
      <c r="D302" s="2">
        <f>'PR-RAS'!E306</f>
        <v>0</v>
      </c>
      <c r="E302" s="2">
        <v>0</v>
      </c>
      <c r="F302" s="2">
        <v>0</v>
      </c>
      <c r="G302" s="3">
        <f t="shared" si="12"/>
        <v>112.73352999999999</v>
      </c>
      <c r="H302" s="3">
        <f t="shared" si="13"/>
        <v>0.47000000000002728</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21774.93</v>
      </c>
      <c r="D355" s="2">
        <f>'PR-RAS'!E360</f>
        <v>275040.89</v>
      </c>
      <c r="E355" s="2">
        <v>0</v>
      </c>
      <c r="F355" s="2">
        <v>0</v>
      </c>
      <c r="G355" s="3">
        <f t="shared" si="12"/>
        <v>202437.27534000002</v>
      </c>
      <c r="H355" s="3">
        <f t="shared" si="13"/>
        <v>0.17999999998573912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13070</v>
      </c>
      <c r="D356" s="2">
        <f>'PR-RAS'!E361</f>
        <v>38677.5</v>
      </c>
      <c r="E356" s="2">
        <v>0</v>
      </c>
      <c r="F356" s="2">
        <v>0</v>
      </c>
      <c r="G356" s="3">
        <f t="shared" si="12"/>
        <v>32100.875</v>
      </c>
      <c r="H356" s="3">
        <f t="shared" si="13"/>
        <v>0.5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13070</v>
      </c>
      <c r="D361" s="2">
        <f>'PR-RAS'!E366</f>
        <v>38677.5</v>
      </c>
      <c r="E361" s="2">
        <v>0</v>
      </c>
      <c r="F361" s="2">
        <v>0</v>
      </c>
      <c r="G361" s="3">
        <f t="shared" si="12"/>
        <v>32553</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70</v>
      </c>
      <c r="D364" s="2">
        <f>'PR-RAS'!E369</f>
        <v>90</v>
      </c>
      <c r="E364" s="2">
        <v>0</v>
      </c>
      <c r="F364" s="2">
        <v>0</v>
      </c>
      <c r="G364" s="3">
        <f t="shared" si="12"/>
        <v>90.75</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13000</v>
      </c>
      <c r="D367" s="2">
        <f>'PR-RAS'!E372</f>
        <v>38587.5</v>
      </c>
      <c r="E367" s="2">
        <v>0</v>
      </c>
      <c r="F367" s="2">
        <v>0</v>
      </c>
      <c r="G367" s="3">
        <f t="shared" si="12"/>
        <v>33004.050000000003</v>
      </c>
      <c r="H367" s="3">
        <f t="shared" si="13"/>
        <v>0.5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8704.9300000000021</v>
      </c>
      <c r="D368" s="2">
        <f>'PR-RAS'!E373</f>
        <v>236363.39</v>
      </c>
      <c r="E368" s="2">
        <v>0</v>
      </c>
      <c r="F368" s="2">
        <v>0</v>
      </c>
      <c r="G368" s="3">
        <f t="shared" si="12"/>
        <v>176685.43757000001</v>
      </c>
      <c r="H368" s="3">
        <f t="shared" si="13"/>
        <v>0.46000000001185981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211212.51</v>
      </c>
      <c r="E369" s="2">
        <v>0</v>
      </c>
      <c r="F369" s="2">
        <v>0</v>
      </c>
      <c r="G369" s="3">
        <f t="shared" si="12"/>
        <v>155452.40736000001</v>
      </c>
      <c r="H369" s="3">
        <f t="shared" si="13"/>
        <v>0.48999999999068677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37645.94</v>
      </c>
      <c r="E371" s="2">
        <v>0</v>
      </c>
      <c r="F371" s="2">
        <v>0</v>
      </c>
      <c r="G371" s="3">
        <f t="shared" si="12"/>
        <v>27857.995600000002</v>
      </c>
      <c r="H371" s="3">
        <f t="shared" si="13"/>
        <v>5.9999999997671694E-2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173566.57</v>
      </c>
      <c r="E373" s="2">
        <v>0</v>
      </c>
      <c r="F373" s="2">
        <v>0</v>
      </c>
      <c r="G373" s="3">
        <f t="shared" si="12"/>
        <v>129133.52808</v>
      </c>
      <c r="H373" s="3">
        <f t="shared" si="13"/>
        <v>0.42999999999301508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3954.04</v>
      </c>
      <c r="D374" s="2">
        <f>'PR-RAS'!E379</f>
        <v>1793.7400000000002</v>
      </c>
      <c r="E374" s="2">
        <v>0</v>
      </c>
      <c r="F374" s="2">
        <v>0</v>
      </c>
      <c r="G374" s="3">
        <f t="shared" si="12"/>
        <v>2812.9869600000002</v>
      </c>
      <c r="H374" s="3">
        <f t="shared" si="13"/>
        <v>0.29999999999972715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1704.04</v>
      </c>
      <c r="D375" s="2">
        <f>'PR-RAS'!E380</f>
        <v>1290.6400000000001</v>
      </c>
      <c r="E375" s="2">
        <v>0</v>
      </c>
      <c r="F375" s="2">
        <v>0</v>
      </c>
      <c r="G375" s="3">
        <f t="shared" si="12"/>
        <v>1602.7096799999999</v>
      </c>
      <c r="H375" s="3">
        <f t="shared" si="13"/>
        <v>0.39999999999986358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2250</v>
      </c>
      <c r="D381" s="2">
        <f>'PR-RAS'!E386</f>
        <v>503.1</v>
      </c>
      <c r="E381" s="2">
        <v>0</v>
      </c>
      <c r="F381" s="2">
        <v>0</v>
      </c>
      <c r="G381" s="3">
        <f t="shared" si="12"/>
        <v>1237.356</v>
      </c>
      <c r="H381" s="3">
        <f t="shared" si="13"/>
        <v>0.10000000000002274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4297.2700000000004</v>
      </c>
      <c r="D388" s="2">
        <f>'PR-RAS'!E393</f>
        <v>3231.29</v>
      </c>
      <c r="E388" s="2">
        <v>0</v>
      </c>
      <c r="F388" s="2">
        <v>0</v>
      </c>
      <c r="G388" s="3">
        <f t="shared" si="12"/>
        <v>4164.0619500000003</v>
      </c>
      <c r="H388" s="3">
        <f t="shared" si="13"/>
        <v>0.56000000000040018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4297.2700000000004</v>
      </c>
      <c r="D389" s="2">
        <f>'PR-RAS'!E394</f>
        <v>3231.29</v>
      </c>
      <c r="E389" s="2">
        <v>0</v>
      </c>
      <c r="F389" s="2">
        <v>0</v>
      </c>
      <c r="G389" s="3">
        <f t="shared" si="12"/>
        <v>4174.8218000000006</v>
      </c>
      <c r="H389" s="3">
        <f t="shared" si="13"/>
        <v>0.56000000000040018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453.62</v>
      </c>
      <c r="D396" s="2">
        <f>'PR-RAS'!E401</f>
        <v>20125.849999999999</v>
      </c>
      <c r="E396" s="2">
        <v>0</v>
      </c>
      <c r="F396" s="2">
        <v>0</v>
      </c>
      <c r="G396" s="3">
        <f t="shared" si="12"/>
        <v>16078.601400000001</v>
      </c>
      <c r="H396" s="3">
        <f t="shared" si="13"/>
        <v>0.53000000000145064</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453.62</v>
      </c>
      <c r="D398" s="2">
        <f>'PR-RAS'!E403</f>
        <v>5275.85</v>
      </c>
      <c r="E398" s="2">
        <v>0</v>
      </c>
      <c r="F398" s="2">
        <v>0</v>
      </c>
      <c r="G398" s="3">
        <f t="shared" si="12"/>
        <v>4369.1120400000009</v>
      </c>
      <c r="H398" s="3">
        <f t="shared" si="13"/>
        <v>0.52999999999963165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14850</v>
      </c>
      <c r="E399" s="2">
        <v>0</v>
      </c>
      <c r="F399" s="2">
        <v>0</v>
      </c>
      <c r="G399" s="3">
        <f t="shared" si="12"/>
        <v>11820.6</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21774.93</v>
      </c>
      <c r="D413" s="2">
        <f>'PR-RAS'!E418</f>
        <v>275040.89</v>
      </c>
      <c r="E413" s="2">
        <v>0</v>
      </c>
      <c r="F413" s="2">
        <v>0</v>
      </c>
      <c r="G413" s="3">
        <f t="shared" si="12"/>
        <v>235604.96452000001</v>
      </c>
      <c r="H413" s="3">
        <f t="shared" si="13"/>
        <v>0.17999999998573912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917802.86</v>
      </c>
      <c r="D417" s="2">
        <f>'PR-RAS'!E422</f>
        <v>910566.71</v>
      </c>
      <c r="E417" s="2">
        <v>0</v>
      </c>
      <c r="F417" s="2">
        <v>0</v>
      </c>
      <c r="G417" s="3">
        <f t="shared" si="12"/>
        <v>1139397.4924799998</v>
      </c>
      <c r="H417" s="3">
        <f t="shared" si="13"/>
        <v>0.43000000005122274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585470.19000000006</v>
      </c>
      <c r="D418" s="2">
        <f>'PR-RAS'!E423</f>
        <v>1086761.97</v>
      </c>
      <c r="E418" s="2">
        <v>0</v>
      </c>
      <c r="F418" s="2">
        <v>0</v>
      </c>
      <c r="G418" s="3">
        <f t="shared" si="12"/>
        <v>1150500.5522099999</v>
      </c>
      <c r="H418" s="3">
        <f t="shared" si="13"/>
        <v>0.22000000008847564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332332.66999999993</v>
      </c>
      <c r="D419" s="2">
        <f>'PR-RAS'!E424</f>
        <v>0</v>
      </c>
      <c r="E419" s="2">
        <v>0</v>
      </c>
      <c r="F419" s="2">
        <v>0</v>
      </c>
      <c r="G419" s="3">
        <f t="shared" si="12"/>
        <v>138915.05605999997</v>
      </c>
      <c r="H419" s="3">
        <f t="shared" si="13"/>
        <v>0.33000000007450581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176195.26</v>
      </c>
      <c r="E420" s="2">
        <v>0</v>
      </c>
      <c r="F420" s="2">
        <v>0</v>
      </c>
      <c r="G420" s="3">
        <f t="shared" si="12"/>
        <v>147651.62788000001</v>
      </c>
      <c r="H420" s="3">
        <f t="shared" si="13"/>
        <v>0.26000000000931323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412256.36</v>
      </c>
      <c r="D421" s="2">
        <f>'PR-RAS'!E426</f>
        <v>605076.39</v>
      </c>
      <c r="E421" s="2">
        <v>0</v>
      </c>
      <c r="F421" s="2">
        <v>0</v>
      </c>
      <c r="G421" s="3">
        <f t="shared" si="12"/>
        <v>681411.83880000003</v>
      </c>
      <c r="H421" s="3">
        <f t="shared" si="13"/>
        <v>0.75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83607.7</v>
      </c>
      <c r="D423" s="2">
        <f>'PR-RAS'!E428</f>
        <v>5889.9</v>
      </c>
      <c r="E423" s="2">
        <v>0</v>
      </c>
      <c r="F423" s="2">
        <v>0</v>
      </c>
      <c r="G423" s="3">
        <f t="shared" si="12"/>
        <v>40253.525000000001</v>
      </c>
      <c r="H423" s="3">
        <f t="shared" si="13"/>
        <v>0.40000000000327418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917802.86</v>
      </c>
      <c r="D637" s="2">
        <f>'PR-RAS'!E643</f>
        <v>910566.71</v>
      </c>
      <c r="E637" s="2">
        <v>0</v>
      </c>
      <c r="F637" s="2">
        <v>0</v>
      </c>
      <c r="G637" s="3">
        <f t="shared" si="14"/>
        <v>1741963.4740799998</v>
      </c>
      <c r="H637" s="3">
        <f t="shared" si="15"/>
        <v>0.43000000005122274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585470.19000000006</v>
      </c>
      <c r="D638" s="2">
        <f>'PR-RAS'!E644</f>
        <v>1086761.97</v>
      </c>
      <c r="E638" s="2">
        <v>0</v>
      </c>
      <c r="F638" s="2">
        <v>0</v>
      </c>
      <c r="G638" s="3">
        <f t="shared" si="14"/>
        <v>1757479.2608099999</v>
      </c>
      <c r="H638" s="3">
        <f t="shared" si="15"/>
        <v>0.22000000008847564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332332.66999999993</v>
      </c>
      <c r="D639" s="2">
        <f>'PR-RAS'!E645</f>
        <v>0</v>
      </c>
      <c r="E639" s="2">
        <v>0</v>
      </c>
      <c r="F639" s="2">
        <v>0</v>
      </c>
      <c r="G639" s="3">
        <f t="shared" si="14"/>
        <v>212028.24345999997</v>
      </c>
      <c r="H639" s="3">
        <f t="shared" si="15"/>
        <v>0.33000000007450581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176195.26</v>
      </c>
      <c r="E640" s="2">
        <v>0</v>
      </c>
      <c r="F640" s="2">
        <v>0</v>
      </c>
      <c r="G640" s="3">
        <f t="shared" si="14"/>
        <v>225177.54228000002</v>
      </c>
      <c r="H640" s="3">
        <f t="shared" si="15"/>
        <v>0.26000000000931323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412256.36</v>
      </c>
      <c r="D641" s="2">
        <f>'PR-RAS'!E647</f>
        <v>605076.39</v>
      </c>
      <c r="E641" s="2">
        <v>0</v>
      </c>
      <c r="F641" s="2">
        <v>0</v>
      </c>
      <c r="G641" s="3">
        <f t="shared" si="14"/>
        <v>1038341.8496000001</v>
      </c>
      <c r="H641" s="3">
        <f t="shared" si="15"/>
        <v>0.75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744589.02999999991</v>
      </c>
      <c r="D643" s="2">
        <f>'PR-RAS'!E649</f>
        <v>428881.13</v>
      </c>
      <c r="E643" s="2">
        <v>0</v>
      </c>
      <c r="F643" s="2">
        <v>0</v>
      </c>
      <c r="G643" s="3">
        <f t="shared" si="14"/>
        <v>1028709.52818</v>
      </c>
      <c r="H643" s="3">
        <f t="shared" si="15"/>
        <v>0.15999999991618097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6774.56</v>
      </c>
      <c r="D645" s="2">
        <f>'PR-RAS'!E651</f>
        <v>6774.56</v>
      </c>
      <c r="E645" s="2">
        <v>0</v>
      </c>
      <c r="F645" s="2">
        <v>0</v>
      </c>
      <c r="G645" s="3">
        <f t="shared" si="14"/>
        <v>13088.449920000001</v>
      </c>
      <c r="H645" s="3">
        <f t="shared" si="15"/>
        <v>0.87999999999919964</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624018.37</v>
      </c>
      <c r="D646" s="2">
        <f>'PR-RAS'!E653</f>
        <v>800928.15</v>
      </c>
      <c r="E646" s="2">
        <v>0</v>
      </c>
      <c r="F646" s="2">
        <v>0</v>
      </c>
      <c r="G646" s="3">
        <f t="shared" si="14"/>
        <v>1435689.16215</v>
      </c>
      <c r="H646" s="3">
        <f t="shared" si="15"/>
        <v>0.52000000001862645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947387.06</v>
      </c>
      <c r="D647" s="2">
        <f>'PR-RAS'!E654</f>
        <v>933816.36</v>
      </c>
      <c r="E647" s="2">
        <v>0</v>
      </c>
      <c r="F647" s="2">
        <v>0</v>
      </c>
      <c r="G647" s="3">
        <f t="shared" si="14"/>
        <v>1818502.7778800002</v>
      </c>
      <c r="H647" s="3">
        <f t="shared" si="15"/>
        <v>0.42000000004190952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642764.98</v>
      </c>
      <c r="D648" s="2">
        <f>'PR-RAS'!E655</f>
        <v>1110231.26</v>
      </c>
      <c r="E648" s="2">
        <v>0</v>
      </c>
      <c r="F648" s="2">
        <v>0</v>
      </c>
      <c r="G648" s="3">
        <f t="shared" si="14"/>
        <v>1852508.1925000001</v>
      </c>
      <c r="H648" s="3">
        <f t="shared" si="15"/>
        <v>0.28000000002793968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928640.45000000019</v>
      </c>
      <c r="D649" s="2">
        <f>'PR-RAS'!E656</f>
        <v>624513.25</v>
      </c>
      <c r="E649" s="2">
        <v>0</v>
      </c>
      <c r="F649" s="2">
        <v>0</v>
      </c>
      <c r="G649" s="3">
        <f t="shared" si="14"/>
        <v>1411128.1836000001</v>
      </c>
      <c r="H649" s="3">
        <f t="shared" si="15"/>
        <v>0.70000000018626451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5</v>
      </c>
      <c r="D650" s="2">
        <f>'PR-RAS'!E657</f>
        <v>4</v>
      </c>
      <c r="E650" s="2">
        <v>0</v>
      </c>
      <c r="F650" s="2">
        <v>0</v>
      </c>
      <c r="G650" s="3">
        <f t="shared" si="14"/>
        <v>8.4370000000000012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4</v>
      </c>
      <c r="E652" s="2">
        <v>0</v>
      </c>
      <c r="F652" s="2">
        <v>0</v>
      </c>
      <c r="G652" s="3">
        <f t="shared" si="14"/>
        <v>8.463000000000001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2465.34</v>
      </c>
      <c r="E656" s="2">
        <v>0</v>
      </c>
      <c r="F656" s="2">
        <v>0</v>
      </c>
      <c r="G656" s="3">
        <f t="shared" ref="G656:G657" si="16">(B656/1000)*(C656*1+D656*2)</f>
        <v>3229.5954000000002</v>
      </c>
      <c r="H656" s="3">
        <f t="shared" ref="H656:H657" si="17">ABS(C656-ROUND(C656,0))+ABS(D656-ROUND(D656,0))</f>
        <v>0.34000000000014552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30158.77</v>
      </c>
      <c r="D657" s="2">
        <f>'PR-RAS'!E664</f>
        <v>32170.51</v>
      </c>
      <c r="E657" s="2">
        <v>0</v>
      </c>
      <c r="F657" s="2">
        <v>0</v>
      </c>
      <c r="G657" s="3">
        <f t="shared" si="16"/>
        <v>61991.862239999995</v>
      </c>
      <c r="H657" s="3">
        <f t="shared" si="17"/>
        <v>0.72000000000116415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13746</v>
      </c>
      <c r="D662" s="2">
        <f>'PR-RAS'!E669</f>
        <v>46981.14</v>
      </c>
      <c r="E662" s="2">
        <v>0</v>
      </c>
      <c r="F662" s="2">
        <v>0</v>
      </c>
      <c r="G662" s="3">
        <f t="shared" si="14"/>
        <v>71195.173080000008</v>
      </c>
      <c r="H662" s="3">
        <f t="shared" si="15"/>
        <v>0.13999999999941792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16104.44</v>
      </c>
      <c r="D663" s="2">
        <f>'PR-RAS'!E670</f>
        <v>0</v>
      </c>
      <c r="E663" s="2">
        <v>0</v>
      </c>
      <c r="F663" s="2">
        <v>0</v>
      </c>
      <c r="G663" s="3">
        <f t="shared" si="14"/>
        <v>10661.139280000001</v>
      </c>
      <c r="H663" s="3">
        <f t="shared" si="15"/>
        <v>0.44000000000050932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38048.1</v>
      </c>
      <c r="E666" s="2">
        <v>0</v>
      </c>
      <c r="F666" s="2">
        <v>0</v>
      </c>
      <c r="G666" s="3">
        <f t="shared" si="14"/>
        <v>50603.972999999998</v>
      </c>
      <c r="H666" s="3">
        <f t="shared" si="15"/>
        <v>9.9999999998544808E-2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158725</v>
      </c>
      <c r="D667" s="2">
        <f>'PR-RAS'!E674</f>
        <v>23000</v>
      </c>
      <c r="E667" s="2">
        <v>0</v>
      </c>
      <c r="F667" s="2">
        <v>0</v>
      </c>
      <c r="G667" s="3">
        <f t="shared" si="14"/>
        <v>136346.85</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800</v>
      </c>
      <c r="D676" s="2">
        <f>'PR-RAS'!E683</f>
        <v>0</v>
      </c>
      <c r="E676" s="2">
        <v>0</v>
      </c>
      <c r="F676" s="2">
        <v>0</v>
      </c>
      <c r="G676" s="3">
        <f t="shared" si="14"/>
        <v>540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6500</v>
      </c>
      <c r="E677" s="2">
        <v>0</v>
      </c>
      <c r="F677" s="2">
        <v>0</v>
      </c>
      <c r="G677" s="3">
        <f t="shared" si="14"/>
        <v>8788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5875</v>
      </c>
      <c r="D678" s="2">
        <f>'PR-RAS'!E685</f>
        <v>4750</v>
      </c>
      <c r="E678" s="2">
        <v>0</v>
      </c>
      <c r="F678" s="2">
        <v>0</v>
      </c>
      <c r="G678" s="3">
        <f t="shared" si="14"/>
        <v>10408.875</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61879.41</v>
      </c>
      <c r="E699" s="2">
        <v>0</v>
      </c>
      <c r="F699" s="2">
        <v>0</v>
      </c>
      <c r="G699" s="3">
        <f t="shared" si="14"/>
        <v>86383.656359999994</v>
      </c>
      <c r="H699" s="3">
        <f t="shared" si="15"/>
        <v>0.41000000000349246</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1208.81</v>
      </c>
      <c r="D717" s="2">
        <f>'PR-RAS'!E724</f>
        <v>0</v>
      </c>
      <c r="E717" s="2">
        <v>0</v>
      </c>
      <c r="F717" s="2">
        <v>0</v>
      </c>
      <c r="G717" s="3">
        <f t="shared" si="14"/>
        <v>865.50795999999991</v>
      </c>
      <c r="H717" s="3">
        <f t="shared" si="15"/>
        <v>0.19000000000005457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1904.34</v>
      </c>
      <c r="D727" s="2">
        <f>'PR-RAS'!E734</f>
        <v>1715.45</v>
      </c>
      <c r="E727" s="2">
        <v>0</v>
      </c>
      <c r="F727" s="2">
        <v>0</v>
      </c>
      <c r="G727" s="3">
        <f t="shared" si="14"/>
        <v>3873.3842399999999</v>
      </c>
      <c r="H727" s="3">
        <f t="shared" si="15"/>
        <v>0.78999999999996362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16876.2</v>
      </c>
      <c r="D731" s="2">
        <f>'PR-RAS'!E738</f>
        <v>20862.310000000001</v>
      </c>
      <c r="E731" s="2">
        <v>0</v>
      </c>
      <c r="F731" s="2">
        <v>0</v>
      </c>
      <c r="G731" s="3">
        <f t="shared" si="14"/>
        <v>42778.598600000005</v>
      </c>
      <c r="H731" s="3">
        <f t="shared" si="15"/>
        <v>0.51000000000203727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10635.65</v>
      </c>
      <c r="D734" s="2">
        <f>'PR-RAS'!E741</f>
        <v>6082.97</v>
      </c>
      <c r="E734" s="2">
        <v>0</v>
      </c>
      <c r="F734" s="2">
        <v>0</v>
      </c>
      <c r="G734" s="3">
        <f t="shared" si="14"/>
        <v>16713.565470000001</v>
      </c>
      <c r="H734" s="3">
        <f t="shared" si="15"/>
        <v>0.38000000000010914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8535.8700000000008</v>
      </c>
      <c r="E775" s="2">
        <v>0</v>
      </c>
      <c r="F775" s="2">
        <v>0</v>
      </c>
      <c r="G775" s="3">
        <f t="shared" si="14"/>
        <v>13213.526760000002</v>
      </c>
      <c r="H775" s="3">
        <f t="shared" si="15"/>
        <v>0.12999999999919964</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57612.15</v>
      </c>
      <c r="E825" s="2">
        <v>0</v>
      </c>
      <c r="F825" s="2">
        <v>0</v>
      </c>
      <c r="G825" s="3">
        <f t="shared" si="14"/>
        <v>94944.823199999999</v>
      </c>
      <c r="H825" s="3">
        <f t="shared" si="15"/>
        <v>0.15000000000145519</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3200</v>
      </c>
      <c r="D841" s="2">
        <f>'PR-RAS'!E848</f>
        <v>700</v>
      </c>
      <c r="E841" s="2">
        <v>0</v>
      </c>
      <c r="F841" s="2">
        <v>0</v>
      </c>
      <c r="G841" s="3">
        <f t="shared" si="34"/>
        <v>3864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879.97</v>
      </c>
      <c r="D843" s="2">
        <f>'PR-RAS'!E850</f>
        <v>840.15</v>
      </c>
      <c r="E843" s="2">
        <v>0</v>
      </c>
      <c r="F843" s="2">
        <v>0</v>
      </c>
      <c r="G843" s="3">
        <f t="shared" si="34"/>
        <v>2155.7473399999999</v>
      </c>
      <c r="H843" s="3">
        <f t="shared" si="35"/>
        <v>0.17999999999994998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13996.84</v>
      </c>
      <c r="D844" s="2">
        <f>'PR-RAS'!E851</f>
        <v>12416.04</v>
      </c>
      <c r="E844" s="2">
        <v>0</v>
      </c>
      <c r="F844" s="2">
        <v>0</v>
      </c>
      <c r="G844" s="3">
        <f t="shared" si="34"/>
        <v>32732.779559999999</v>
      </c>
      <c r="H844" s="3">
        <f t="shared" si="35"/>
        <v>0.2000000000007276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108122.61</v>
      </c>
      <c r="D848" s="2">
        <f>'PR-RAS'!E855</f>
        <v>113526.69</v>
      </c>
      <c r="E848" s="2">
        <v>0</v>
      </c>
      <c r="F848" s="2">
        <v>0</v>
      </c>
      <c r="G848" s="3">
        <f t="shared" si="34"/>
        <v>283894.06352999998</v>
      </c>
      <c r="H848" s="3">
        <f t="shared" si="35"/>
        <v>0.69999999999708962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99874.86</v>
      </c>
      <c r="D850" s="2">
        <f>'PR-RAS'!E857</f>
        <v>87993.33</v>
      </c>
      <c r="E850" s="2">
        <v>0</v>
      </c>
      <c r="F850" s="2">
        <v>0</v>
      </c>
      <c r="G850" s="3">
        <f t="shared" si="34"/>
        <v>234206.43048000001</v>
      </c>
      <c r="H850" s="3">
        <f t="shared" si="35"/>
        <v>0.47000000000116415</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224380.7</v>
      </c>
      <c r="D1581" s="7"/>
      <c r="E1581" s="7">
        <v>0</v>
      </c>
      <c r="F1581" s="7">
        <v>0</v>
      </c>
      <c r="G1581" s="8">
        <f t="shared" ref="G1581:G1685" si="70">B1581/1000*C1581</f>
        <v>224.38070000000002</v>
      </c>
      <c r="H1581" s="8">
        <f t="shared" ref="H1581:H1685" si="71">ABS(C1581-ROUND(C1581,0))</f>
        <v>0.29999999998835847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1109834.0400000003</v>
      </c>
      <c r="D1582" s="2">
        <v>0</v>
      </c>
      <c r="E1582" s="2">
        <v>0</v>
      </c>
      <c r="F1582" s="2">
        <v>0</v>
      </c>
      <c r="G1582" s="3">
        <f t="shared" si="70"/>
        <v>2219.6680800000004</v>
      </c>
      <c r="H1582" s="3">
        <f t="shared" si="71"/>
        <v>4.0000000270083547E-2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811721.08000000007</v>
      </c>
      <c r="D1584" s="2">
        <v>0</v>
      </c>
      <c r="E1584" s="2">
        <v>0</v>
      </c>
      <c r="F1584" s="2">
        <v>0</v>
      </c>
      <c r="G1584" s="3">
        <f t="shared" si="70"/>
        <v>3246.8843200000006</v>
      </c>
      <c r="H1584" s="3">
        <f t="shared" si="71"/>
        <v>8.0000000074505806E-2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111283</v>
      </c>
      <c r="D1585" s="2">
        <v>0</v>
      </c>
      <c r="E1585" s="2">
        <v>0</v>
      </c>
      <c r="F1585" s="2">
        <v>0</v>
      </c>
      <c r="G1585" s="3">
        <f t="shared" si="70"/>
        <v>556.41499999999996</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328647.82</v>
      </c>
      <c r="D1586" s="2">
        <v>0</v>
      </c>
      <c r="E1586" s="2">
        <v>0</v>
      </c>
      <c r="F1586" s="2">
        <v>0</v>
      </c>
      <c r="G1586" s="3">
        <f t="shared" si="70"/>
        <v>1971.8869200000001</v>
      </c>
      <c r="H1586" s="3">
        <f t="shared" si="71"/>
        <v>0.17999999999301508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2780.82</v>
      </c>
      <c r="D1587" s="2">
        <v>0</v>
      </c>
      <c r="E1587" s="2">
        <v>0</v>
      </c>
      <c r="F1587" s="2">
        <v>0</v>
      </c>
      <c r="G1587" s="3">
        <f t="shared" si="70"/>
        <v>19.46574</v>
      </c>
      <c r="H1587" s="3">
        <f t="shared" si="71"/>
        <v>0.17999999999983629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13965</v>
      </c>
      <c r="D1588" s="2">
        <v>0</v>
      </c>
      <c r="E1588" s="2">
        <v>0</v>
      </c>
      <c r="F1588" s="2">
        <v>0</v>
      </c>
      <c r="G1588" s="3">
        <f t="shared" si="70"/>
        <v>111.72</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66148.02</v>
      </c>
      <c r="D1589" s="2">
        <v>0</v>
      </c>
      <c r="E1589" s="2">
        <v>0</v>
      </c>
      <c r="F1589" s="2">
        <v>0</v>
      </c>
      <c r="G1589" s="3">
        <f>B1589/1000*C1589</f>
        <v>595.33217999999999</v>
      </c>
      <c r="H1589" s="3">
        <f>ABS(C1589-ROUND(C1589,0))</f>
        <v>2.0000000004074536E-2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127482.88</v>
      </c>
      <c r="D1590" s="2">
        <v>0</v>
      </c>
      <c r="E1590" s="2">
        <v>0</v>
      </c>
      <c r="F1590" s="2">
        <v>0</v>
      </c>
      <c r="G1590" s="3">
        <f t="shared" si="70"/>
        <v>1274.8288</v>
      </c>
      <c r="H1590" s="3">
        <f t="shared" si="71"/>
        <v>0.11999999999534339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161413.54</v>
      </c>
      <c r="D1591" s="2">
        <v>0</v>
      </c>
      <c r="E1591" s="2">
        <v>0</v>
      </c>
      <c r="F1591" s="2">
        <v>0</v>
      </c>
      <c r="G1591" s="3">
        <f t="shared" si="70"/>
        <v>1775.5489399999999</v>
      </c>
      <c r="H1591" s="3">
        <f t="shared" si="71"/>
        <v>0.45999999999185093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275040.89</v>
      </c>
      <c r="D1593" s="2">
        <v>0</v>
      </c>
      <c r="E1593" s="2">
        <v>0</v>
      </c>
      <c r="F1593" s="2">
        <v>0</v>
      </c>
      <c r="G1593" s="3">
        <f t="shared" si="70"/>
        <v>3575.5315700000001</v>
      </c>
      <c r="H1593" s="3">
        <f t="shared" si="71"/>
        <v>0.10999999998603016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23072.07</v>
      </c>
      <c r="D1600" s="2">
        <v>0</v>
      </c>
      <c r="E1600" s="2">
        <v>0</v>
      </c>
      <c r="F1600" s="2">
        <v>0</v>
      </c>
      <c r="G1600" s="3">
        <f>B1600/1000*C1600</f>
        <v>461.44139999999999</v>
      </c>
      <c r="H1600" s="3">
        <f>ABS(C1600-ROUND(C1600,0))</f>
        <v>6.9999999999708962E-2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1099905.69</v>
      </c>
      <c r="D1601" s="2">
        <v>0</v>
      </c>
      <c r="E1601" s="2">
        <v>0</v>
      </c>
      <c r="F1601" s="2">
        <v>0</v>
      </c>
      <c r="G1601" s="3">
        <f t="shared" si="70"/>
        <v>23098.019489999999</v>
      </c>
      <c r="H1601" s="3">
        <f t="shared" si="71"/>
        <v>0.31000000005587935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783482.94</v>
      </c>
      <c r="D1603" s="2">
        <v>0</v>
      </c>
      <c r="E1603" s="2">
        <v>0</v>
      </c>
      <c r="F1603" s="2">
        <v>0</v>
      </c>
      <c r="G1603" s="3">
        <f t="shared" si="70"/>
        <v>18020.107619999999</v>
      </c>
      <c r="H1603" s="3">
        <f t="shared" si="71"/>
        <v>6.0000000055879354E-2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108192.62</v>
      </c>
      <c r="D1604" s="2">
        <v>0</v>
      </c>
      <c r="E1604" s="2">
        <v>0</v>
      </c>
      <c r="F1604" s="2">
        <v>0</v>
      </c>
      <c r="G1604" s="3">
        <f t="shared" si="70"/>
        <v>2596.6228799999999</v>
      </c>
      <c r="H1604" s="3">
        <f t="shared" si="71"/>
        <v>0.38000000000465661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361566.69</v>
      </c>
      <c r="D1605" s="2">
        <v>0</v>
      </c>
      <c r="E1605" s="2">
        <v>0</v>
      </c>
      <c r="F1605" s="2">
        <v>0</v>
      </c>
      <c r="G1605" s="3">
        <f t="shared" si="70"/>
        <v>9039.1672500000004</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3839.78</v>
      </c>
      <c r="D1606" s="2">
        <v>0</v>
      </c>
      <c r="E1606" s="2">
        <v>0</v>
      </c>
      <c r="F1606" s="2">
        <v>0</v>
      </c>
      <c r="G1606" s="3">
        <f t="shared" si="70"/>
        <v>99.834280000000007</v>
      </c>
      <c r="H1606" s="3">
        <f t="shared" si="71"/>
        <v>0.21999999999979991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13965</v>
      </c>
      <c r="D1607" s="2">
        <v>0</v>
      </c>
      <c r="E1607" s="2">
        <v>0</v>
      </c>
      <c r="F1607" s="2">
        <v>0</v>
      </c>
      <c r="G1607" s="3">
        <f t="shared" si="70"/>
        <v>377.05500000000001</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69598.63</v>
      </c>
      <c r="D1608" s="2">
        <v>0</v>
      </c>
      <c r="E1608" s="2">
        <v>0</v>
      </c>
      <c r="F1608" s="2">
        <v>0</v>
      </c>
      <c r="G1608" s="3">
        <f>B1608/1000*C1608</f>
        <v>1948.7616400000002</v>
      </c>
      <c r="H1608" s="3">
        <f>ABS(C1608-ROUND(C1608,0))</f>
        <v>0.36999999999534339</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146379.10999999999</v>
      </c>
      <c r="D1609" s="2">
        <v>0</v>
      </c>
      <c r="E1609" s="2">
        <v>0</v>
      </c>
      <c r="F1609" s="2">
        <v>0</v>
      </c>
      <c r="G1609" s="3">
        <f t="shared" si="70"/>
        <v>4244.9941899999994</v>
      </c>
      <c r="H1609" s="3">
        <f t="shared" si="71"/>
        <v>0.10999999998603016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79941.11</v>
      </c>
      <c r="D1610" s="2">
        <v>0</v>
      </c>
      <c r="E1610" s="2">
        <v>0</v>
      </c>
      <c r="F1610" s="2">
        <v>0</v>
      </c>
      <c r="G1610" s="3">
        <f t="shared" si="70"/>
        <v>2398.2332999999999</v>
      </c>
      <c r="H1610" s="3">
        <f t="shared" si="71"/>
        <v>0.11000000000058208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313595.02</v>
      </c>
      <c r="D1612" s="2">
        <v>0</v>
      </c>
      <c r="E1612" s="2">
        <v>0</v>
      </c>
      <c r="F1612" s="2">
        <v>0</v>
      </c>
      <c r="G1612" s="3">
        <f t="shared" si="70"/>
        <v>10035.040640000001</v>
      </c>
      <c r="H1612" s="3">
        <f t="shared" si="71"/>
        <v>2.0000000018626451E-2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2827.73</v>
      </c>
      <c r="D1619" s="2">
        <v>0</v>
      </c>
      <c r="E1619" s="2">
        <v>0</v>
      </c>
      <c r="F1619" s="2">
        <v>0</v>
      </c>
      <c r="G1619" s="3">
        <f>B1619/1000*C1619</f>
        <v>110.28147</v>
      </c>
      <c r="H1619" s="3">
        <f>ABS(C1619-ROUND(C1619,0))</f>
        <v>0.26999999999998181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234309.05000000028</v>
      </c>
      <c r="D1620" s="2">
        <v>0</v>
      </c>
      <c r="E1620" s="2">
        <v>0</v>
      </c>
      <c r="F1620" s="2">
        <v>0</v>
      </c>
      <c r="G1620" s="3">
        <f t="shared" si="70"/>
        <v>9372.3620000000119</v>
      </c>
      <c r="H1620" s="3">
        <f t="shared" si="71"/>
        <v>5.0000000279396772E-2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128009.48</v>
      </c>
      <c r="D1621" s="2">
        <v>0</v>
      </c>
      <c r="E1621" s="2">
        <v>0</v>
      </c>
      <c r="F1621" s="2">
        <v>0</v>
      </c>
      <c r="G1621" s="3">
        <f t="shared" si="70"/>
        <v>5248.38868</v>
      </c>
      <c r="H1621" s="3">
        <f t="shared" si="71"/>
        <v>0.47999999999592546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127417.28</v>
      </c>
      <c r="D1627" s="2">
        <v>0</v>
      </c>
      <c r="E1627" s="2">
        <v>0</v>
      </c>
      <c r="F1627" s="2">
        <v>0</v>
      </c>
      <c r="G1627" s="3">
        <f t="shared" si="70"/>
        <v>5988.6121599999997</v>
      </c>
      <c r="H1627" s="3">
        <f t="shared" si="71"/>
        <v>0.27999999999883585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40752.28</v>
      </c>
      <c r="D1633" s="2">
        <v>0</v>
      </c>
      <c r="E1633" s="2">
        <v>0</v>
      </c>
      <c r="F1633" s="2">
        <v>0</v>
      </c>
      <c r="G1633" s="3">
        <f t="shared" si="70"/>
        <v>2159.87084</v>
      </c>
      <c r="H1633" s="3">
        <f t="shared" si="71"/>
        <v>0.27999999999883585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40390.31</v>
      </c>
      <c r="D1634" s="2">
        <v>0</v>
      </c>
      <c r="E1634" s="2">
        <v>0</v>
      </c>
      <c r="F1634" s="2">
        <v>0</v>
      </c>
      <c r="G1634" s="3">
        <f t="shared" si="70"/>
        <v>2181.07674</v>
      </c>
      <c r="H1634" s="3">
        <f t="shared" si="71"/>
        <v>0.30999999999767169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26.44</v>
      </c>
      <c r="D1635" s="2">
        <v>0</v>
      </c>
      <c r="E1635" s="2">
        <v>0</v>
      </c>
      <c r="F1635" s="2">
        <v>0</v>
      </c>
      <c r="G1635" s="3">
        <f t="shared" si="70"/>
        <v>1.4542000000000002</v>
      </c>
      <c r="H1635" s="3">
        <f t="shared" si="71"/>
        <v>0.44000000000000128</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335.53</v>
      </c>
      <c r="D1636" s="2">
        <v>0</v>
      </c>
      <c r="E1636" s="2">
        <v>0</v>
      </c>
      <c r="F1636" s="2">
        <v>0</v>
      </c>
      <c r="G1636" s="3">
        <f t="shared" si="70"/>
        <v>18.789680000000001</v>
      </c>
      <c r="H1636" s="3">
        <f t="shared" si="71"/>
        <v>0.47000000000002728</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1.66</v>
      </c>
      <c r="D1638" s="2">
        <v>0</v>
      </c>
      <c r="E1638" s="2">
        <v>0</v>
      </c>
      <c r="F1638" s="2">
        <v>0</v>
      </c>
      <c r="G1638" s="3">
        <f t="shared" si="70"/>
        <v>9.6280000000000004E-2</v>
      </c>
      <c r="H1638" s="3">
        <f t="shared" si="71"/>
        <v>0.34000000000000008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1.66</v>
      </c>
      <c r="D1639" s="2">
        <v>0</v>
      </c>
      <c r="E1639" s="2">
        <v>0</v>
      </c>
      <c r="F1639" s="2">
        <v>0</v>
      </c>
      <c r="G1639" s="3">
        <f t="shared" si="70"/>
        <v>9.7939999999999985E-2</v>
      </c>
      <c r="H1639" s="3">
        <f t="shared" si="71"/>
        <v>0.34000000000000008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430.01</v>
      </c>
      <c r="D1653" s="2">
        <v>0</v>
      </c>
      <c r="E1653" s="2">
        <v>0</v>
      </c>
      <c r="F1653" s="2">
        <v>0</v>
      </c>
      <c r="G1653" s="3">
        <f t="shared" si="70"/>
        <v>31.390729999999998</v>
      </c>
      <c r="H1653" s="3">
        <f t="shared" si="71"/>
        <v>9.9999999999909051E-3</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430.01</v>
      </c>
      <c r="D1654" s="2">
        <v>0</v>
      </c>
      <c r="E1654" s="2">
        <v>0</v>
      </c>
      <c r="F1654" s="2">
        <v>0</v>
      </c>
      <c r="G1654" s="3">
        <f t="shared" si="70"/>
        <v>31.820739999999997</v>
      </c>
      <c r="H1654" s="3">
        <f t="shared" si="71"/>
        <v>9.9999999999909051E-3</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86233.33</v>
      </c>
      <c r="D1658" s="2">
        <v>0</v>
      </c>
      <c r="E1658" s="2">
        <v>0</v>
      </c>
      <c r="F1658" s="2">
        <v>0</v>
      </c>
      <c r="G1658" s="3">
        <f t="shared" si="70"/>
        <v>6726.19974</v>
      </c>
      <c r="H1658" s="3">
        <f t="shared" si="71"/>
        <v>0.33000000000174623</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30022.48</v>
      </c>
      <c r="D1660" s="2">
        <v>0</v>
      </c>
      <c r="E1660" s="2">
        <v>0</v>
      </c>
      <c r="F1660" s="2">
        <v>0</v>
      </c>
      <c r="G1660" s="3">
        <f t="shared" si="70"/>
        <v>2401.7984000000001</v>
      </c>
      <c r="H1660" s="3">
        <f t="shared" si="71"/>
        <v>0.47999999999956344</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56210.85</v>
      </c>
      <c r="D1661" s="2">
        <v>0</v>
      </c>
      <c r="E1661" s="2">
        <v>0</v>
      </c>
      <c r="F1661" s="2">
        <v>0</v>
      </c>
      <c r="G1661" s="3">
        <f t="shared" si="70"/>
        <v>4553.0788499999999</v>
      </c>
      <c r="H1661" s="3">
        <f t="shared" si="71"/>
        <v>0.15000000000145519</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592.20000000000005</v>
      </c>
      <c r="D1668" s="2">
        <v>0</v>
      </c>
      <c r="E1668" s="2">
        <v>0</v>
      </c>
      <c r="F1668" s="2">
        <v>0</v>
      </c>
      <c r="G1668" s="3">
        <f t="shared" si="70"/>
        <v>52.113599999999998</v>
      </c>
      <c r="H1668" s="3">
        <f t="shared" si="71"/>
        <v>0.20000000000004547</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592.20000000000005</v>
      </c>
      <c r="D1669" s="2">
        <v>0</v>
      </c>
      <c r="E1669" s="2">
        <v>0</v>
      </c>
      <c r="F1669" s="2">
        <v>0</v>
      </c>
      <c r="G1669" s="3">
        <f t="shared" si="70"/>
        <v>52.705800000000004</v>
      </c>
      <c r="H1669" s="3">
        <f t="shared" si="71"/>
        <v>0.20000000000004547</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106299.57</v>
      </c>
      <c r="D1680" s="2">
        <v>0</v>
      </c>
      <c r="E1680" s="2">
        <v>0</v>
      </c>
      <c r="F1680" s="2">
        <v>0</v>
      </c>
      <c r="G1680" s="3">
        <f t="shared" si="70"/>
        <v>10629.957000000002</v>
      </c>
      <c r="H1680" s="3">
        <f t="shared" si="71"/>
        <v>0.42999999999301508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38149.83</v>
      </c>
      <c r="D1682" s="2">
        <v>0</v>
      </c>
      <c r="E1682" s="2">
        <v>0</v>
      </c>
      <c r="F1682" s="2">
        <v>0</v>
      </c>
      <c r="G1682" s="3">
        <f t="shared" si="70"/>
        <v>3891.2826599999999</v>
      </c>
      <c r="H1682" s="3">
        <f t="shared" si="71"/>
        <v>0.16999999999825377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25905</v>
      </c>
      <c r="D1683" s="2">
        <v>0</v>
      </c>
      <c r="E1683" s="2">
        <v>0</v>
      </c>
      <c r="F1683" s="2">
        <v>0</v>
      </c>
      <c r="G1683" s="3">
        <f t="shared" si="70"/>
        <v>2668.2149999999997</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42244.74</v>
      </c>
      <c r="D1685" s="14">
        <v>0</v>
      </c>
      <c r="E1685" s="14">
        <v>0</v>
      </c>
      <c r="F1685" s="14">
        <v>0</v>
      </c>
      <c r="G1685" s="15">
        <f t="shared" si="70"/>
        <v>4435.6976999999997</v>
      </c>
      <c r="H1685" s="15">
        <f t="shared" si="71"/>
        <v>0.26000000000203727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26993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3655</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917802.86</v>
      </c>
      <c r="I17" s="275">
        <f>'PR-RAS'!E6</f>
        <v>910566.71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563695.26</v>
      </c>
      <c r="I18" s="275">
        <f>'PR-RAS'!E152</f>
        <v>811721.08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744589.02999999991</v>
      </c>
      <c r="I19" s="275">
        <f>'PR-RAS'!E649</f>
        <v>428881.13</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224380.7</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234309.05000000028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128009.48</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106299.57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06" zoomScaleNormal="100" workbookViewId="0">
      <selection activeCell="E136" sqref="E13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917802.86</v>
      </c>
      <c r="E6" s="60">
        <f>E7+E43+E49+E82+E106+E125+E134+E140</f>
        <v>910566.71</v>
      </c>
      <c r="F6" s="45">
        <f t="shared" ref="F6:F132" si="0">IF(D6&lt;&gt;0,IF(E6/D6&gt;=100,"&gt;&gt;100",E6/D6*100),"-")</f>
        <v>99.211579053044133</v>
      </c>
    </row>
    <row r="7" spans="1:24" ht="12.75" customHeight="1" x14ac:dyDescent="0.2">
      <c r="A7" s="63">
        <v>61</v>
      </c>
      <c r="B7" s="220" t="s">
        <v>17</v>
      </c>
      <c r="C7" s="247" t="s">
        <v>18</v>
      </c>
      <c r="D7" s="60">
        <f>D8+D17+D23+D29+D36+D39</f>
        <v>622627.22000000009</v>
      </c>
      <c r="E7" s="60">
        <f>E8+E17+E23+E29+E36+E39</f>
        <v>670093.86999999988</v>
      </c>
      <c r="F7" s="45">
        <f t="shared" si="0"/>
        <v>107.62360662612851</v>
      </c>
    </row>
    <row r="8" spans="1:24" ht="12.75" customHeight="1" x14ac:dyDescent="0.2">
      <c r="A8" s="63">
        <v>611</v>
      </c>
      <c r="B8" s="220" t="s">
        <v>19</v>
      </c>
      <c r="C8" s="247" t="s">
        <v>20</v>
      </c>
      <c r="D8" s="60">
        <f>SUM(D9:D14)-D15-D16</f>
        <v>589069.31000000006</v>
      </c>
      <c r="E8" s="60">
        <f>SUM(E9:E14)-E15-E16</f>
        <v>632631.71</v>
      </c>
      <c r="F8" s="45">
        <f t="shared" si="0"/>
        <v>107.39512299494942</v>
      </c>
    </row>
    <row r="9" spans="1:24" ht="12.75" customHeight="1" x14ac:dyDescent="0.2">
      <c r="A9" s="63">
        <v>6111</v>
      </c>
      <c r="B9" s="65" t="s">
        <v>21</v>
      </c>
      <c r="C9" s="247" t="s">
        <v>22</v>
      </c>
      <c r="D9" s="194">
        <v>358172.32</v>
      </c>
      <c r="E9" s="194">
        <v>412161.69</v>
      </c>
      <c r="F9" s="45">
        <f t="shared" si="0"/>
        <v>115.07357408300005</v>
      </c>
    </row>
    <row r="10" spans="1:24" ht="12.75" customHeight="1" x14ac:dyDescent="0.2">
      <c r="A10" s="63">
        <v>6112</v>
      </c>
      <c r="B10" s="65" t="s">
        <v>23</v>
      </c>
      <c r="C10" s="247" t="s">
        <v>24</v>
      </c>
      <c r="D10" s="194">
        <v>40862.9</v>
      </c>
      <c r="E10" s="194">
        <v>42034.95</v>
      </c>
      <c r="F10" s="45">
        <f t="shared" si="0"/>
        <v>102.86824968369841</v>
      </c>
    </row>
    <row r="11" spans="1:24" ht="12.75" customHeight="1" x14ac:dyDescent="0.2">
      <c r="A11" s="63">
        <v>6113</v>
      </c>
      <c r="B11" s="65" t="s">
        <v>25</v>
      </c>
      <c r="C11" s="247" t="s">
        <v>26</v>
      </c>
      <c r="D11" s="194">
        <v>51054.7</v>
      </c>
      <c r="E11" s="194">
        <v>24357.439999999999</v>
      </c>
      <c r="F11" s="45">
        <f t="shared" si="0"/>
        <v>47.708516551855169</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138979.39000000001</v>
      </c>
      <c r="E13" s="194">
        <v>154077.63</v>
      </c>
      <c r="F13" s="45">
        <f t="shared" si="0"/>
        <v>110.86365395617293</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31797.74</v>
      </c>
      <c r="E23" s="60">
        <f t="shared" si="2"/>
        <v>35995.589999999997</v>
      </c>
      <c r="F23" s="45">
        <f t="shared" si="0"/>
        <v>113.2017243992812</v>
      </c>
    </row>
    <row r="24" spans="1:6" ht="12.75" customHeight="1" x14ac:dyDescent="0.2">
      <c r="A24" s="63">
        <v>6131</v>
      </c>
      <c r="B24" s="65" t="s">
        <v>51</v>
      </c>
      <c r="C24" s="247" t="s">
        <v>52</v>
      </c>
      <c r="D24" s="194">
        <v>1638.97</v>
      </c>
      <c r="E24" s="194">
        <v>3825.08</v>
      </c>
      <c r="F24" s="45">
        <f t="shared" si="0"/>
        <v>233.38316137574208</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30158.77</v>
      </c>
      <c r="E27" s="194">
        <v>32170.51</v>
      </c>
      <c r="F27" s="45">
        <f t="shared" si="0"/>
        <v>106.67049750371118</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1760.17</v>
      </c>
      <c r="E29" s="60">
        <f>SUM(E30:E35)</f>
        <v>1466.57</v>
      </c>
      <c r="F29" s="45">
        <f t="shared" si="0"/>
        <v>83.319792974542224</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1760.17</v>
      </c>
      <c r="E31" s="194">
        <v>1466.57</v>
      </c>
      <c r="F31" s="45">
        <f t="shared" si="0"/>
        <v>83.319792974542224</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235083.3</v>
      </c>
      <c r="E49" s="60">
        <f>E50+E53+E58+E61+E64+E68+E71+E74+E77</f>
        <v>181158.65</v>
      </c>
      <c r="F49" s="45">
        <f t="shared" si="0"/>
        <v>77.06147140183927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188575.44</v>
      </c>
      <c r="E58" s="60">
        <f t="shared" si="9"/>
        <v>108029.23999999999</v>
      </c>
      <c r="F58" s="45">
        <f t="shared" si="0"/>
        <v>57.287014682293723</v>
      </c>
    </row>
    <row r="59" spans="1:6" ht="24" x14ac:dyDescent="0.2">
      <c r="A59" s="63">
        <v>6331</v>
      </c>
      <c r="B59" s="65" t="s">
        <v>121</v>
      </c>
      <c r="C59" s="247" t="s">
        <v>122</v>
      </c>
      <c r="D59" s="194">
        <v>29850.44</v>
      </c>
      <c r="E59" s="194">
        <v>46981.14</v>
      </c>
      <c r="F59" s="45">
        <f t="shared" si="0"/>
        <v>157.38843380533086</v>
      </c>
    </row>
    <row r="60" spans="1:6" ht="24" x14ac:dyDescent="0.2">
      <c r="A60" s="63">
        <v>6332</v>
      </c>
      <c r="B60" s="65" t="s">
        <v>123</v>
      </c>
      <c r="C60" s="247" t="s">
        <v>124</v>
      </c>
      <c r="D60" s="194">
        <v>158725</v>
      </c>
      <c r="E60" s="194">
        <v>61048.1</v>
      </c>
      <c r="F60" s="45">
        <f t="shared" si="0"/>
        <v>38.461553000472513</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39832.86</v>
      </c>
      <c r="E64" s="60">
        <f>SUM(E65:E67)</f>
        <v>0</v>
      </c>
      <c r="F64" s="45">
        <f t="shared" si="0"/>
        <v>0</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39832.86</v>
      </c>
      <c r="E67" s="192">
        <v>0</v>
      </c>
      <c r="F67" s="71">
        <f t="shared" si="0"/>
        <v>0</v>
      </c>
    </row>
    <row r="68" spans="1:6" ht="24" x14ac:dyDescent="0.2">
      <c r="A68" s="63" t="s">
        <v>139</v>
      </c>
      <c r="B68" s="183" t="s">
        <v>140</v>
      </c>
      <c r="C68" s="247" t="s">
        <v>139</v>
      </c>
      <c r="D68" s="60">
        <f t="shared" ref="D68:E68" si="11">SUM(D69:D70)</f>
        <v>6675</v>
      </c>
      <c r="E68" s="60">
        <f t="shared" si="11"/>
        <v>11250</v>
      </c>
      <c r="F68" s="45">
        <f t="shared" si="0"/>
        <v>168.53932584269663</v>
      </c>
    </row>
    <row r="69" spans="1:6" ht="12.75" customHeight="1" x14ac:dyDescent="0.2">
      <c r="A69" s="63" t="s">
        <v>141</v>
      </c>
      <c r="B69" s="64" t="s">
        <v>142</v>
      </c>
      <c r="C69" s="247" t="s">
        <v>141</v>
      </c>
      <c r="D69" s="194">
        <v>800</v>
      </c>
      <c r="E69" s="194">
        <v>6500</v>
      </c>
      <c r="F69" s="45">
        <f t="shared" si="0"/>
        <v>812.5</v>
      </c>
    </row>
    <row r="70" spans="1:6" ht="24" x14ac:dyDescent="0.2">
      <c r="A70" s="63" t="s">
        <v>143</v>
      </c>
      <c r="B70" s="64" t="s">
        <v>144</v>
      </c>
      <c r="C70" s="247" t="s">
        <v>143</v>
      </c>
      <c r="D70" s="194">
        <v>5875</v>
      </c>
      <c r="E70" s="194">
        <v>4750</v>
      </c>
      <c r="F70" s="45">
        <f t="shared" si="0"/>
        <v>80.851063829787222</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61879.41</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61879.41</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21194.190000000002</v>
      </c>
      <c r="E82" s="60">
        <f t="shared" si="15"/>
        <v>29146.93</v>
      </c>
      <c r="F82" s="45">
        <f t="shared" si="0"/>
        <v>137.52320801125214</v>
      </c>
    </row>
    <row r="83" spans="1:6" ht="12.75" customHeight="1" x14ac:dyDescent="0.2">
      <c r="A83" s="63">
        <v>641</v>
      </c>
      <c r="B83" s="64" t="s">
        <v>169</v>
      </c>
      <c r="C83" s="247" t="s">
        <v>170</v>
      </c>
      <c r="D83" s="60">
        <f t="shared" ref="D83:E83" si="16">SUM(D84:D90)</f>
        <v>39.49</v>
      </c>
      <c r="E83" s="60">
        <f t="shared" si="16"/>
        <v>39.47</v>
      </c>
      <c r="F83" s="45">
        <f t="shared" si="0"/>
        <v>99.949354266903001</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39.49</v>
      </c>
      <c r="E85" s="194">
        <v>39.47</v>
      </c>
      <c r="F85" s="45">
        <f t="shared" si="0"/>
        <v>99.949354266903001</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21154.7</v>
      </c>
      <c r="E91" s="60">
        <f t="shared" si="17"/>
        <v>29107.46</v>
      </c>
      <c r="F91" s="45">
        <f t="shared" si="0"/>
        <v>137.59334805031506</v>
      </c>
    </row>
    <row r="92" spans="1:6" ht="12.75" customHeight="1" x14ac:dyDescent="0.2">
      <c r="A92" s="63">
        <v>6421</v>
      </c>
      <c r="B92" s="64" t="s">
        <v>187</v>
      </c>
      <c r="C92" s="247" t="s">
        <v>188</v>
      </c>
      <c r="D92" s="194">
        <v>73</v>
      </c>
      <c r="E92" s="194">
        <v>0</v>
      </c>
      <c r="F92" s="45">
        <f t="shared" si="0"/>
        <v>0</v>
      </c>
    </row>
    <row r="93" spans="1:6" ht="12.75" customHeight="1" x14ac:dyDescent="0.2">
      <c r="A93" s="63">
        <v>6422</v>
      </c>
      <c r="B93" s="64" t="s">
        <v>189</v>
      </c>
      <c r="C93" s="247" t="s">
        <v>190</v>
      </c>
      <c r="D93" s="194">
        <v>10569.28</v>
      </c>
      <c r="E93" s="194">
        <v>18595.04</v>
      </c>
      <c r="F93" s="45">
        <f t="shared" si="0"/>
        <v>175.93478458324503</v>
      </c>
    </row>
    <row r="94" spans="1:6" ht="12.75" customHeight="1" x14ac:dyDescent="0.2">
      <c r="A94" s="63">
        <v>6423</v>
      </c>
      <c r="B94" s="64" t="s">
        <v>191</v>
      </c>
      <c r="C94" s="247" t="s">
        <v>192</v>
      </c>
      <c r="D94" s="194">
        <v>10512.42</v>
      </c>
      <c r="E94" s="194">
        <v>10512.42</v>
      </c>
      <c r="F94" s="45">
        <f t="shared" si="0"/>
        <v>100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38695.119999999995</v>
      </c>
      <c r="E106" s="336">
        <f>E107+E112+E120+E124</f>
        <v>30167.26</v>
      </c>
      <c r="F106" s="71">
        <f t="shared" si="0"/>
        <v>77.961407019799921</v>
      </c>
    </row>
    <row r="107" spans="1:6" ht="12.75" customHeight="1" x14ac:dyDescent="0.2">
      <c r="A107" s="63">
        <v>651</v>
      </c>
      <c r="B107" s="64" t="s">
        <v>217</v>
      </c>
      <c r="C107" s="247" t="s">
        <v>218</v>
      </c>
      <c r="D107" s="60">
        <f t="shared" ref="D107:E107" si="19">SUM(D108:D111)</f>
        <v>978.34</v>
      </c>
      <c r="E107" s="60">
        <f t="shared" si="19"/>
        <v>1024.55</v>
      </c>
      <c r="F107" s="45">
        <f t="shared" si="0"/>
        <v>104.72330682584786</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862.58</v>
      </c>
      <c r="E109" s="194">
        <v>752.89</v>
      </c>
      <c r="F109" s="45">
        <f t="shared" si="0"/>
        <v>87.283498342182753</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115.76</v>
      </c>
      <c r="E111" s="194">
        <v>271.66000000000003</v>
      </c>
      <c r="F111" s="45">
        <f t="shared" si="0"/>
        <v>234.67519004837598</v>
      </c>
    </row>
    <row r="112" spans="1:6" ht="12.75" customHeight="1" x14ac:dyDescent="0.2">
      <c r="A112" s="63">
        <v>652</v>
      </c>
      <c r="B112" s="64" t="s">
        <v>227</v>
      </c>
      <c r="C112" s="247" t="s">
        <v>228</v>
      </c>
      <c r="D112" s="60">
        <f t="shared" ref="D112:E112" si="20">SUM(D113:D119)</f>
        <v>5628.61</v>
      </c>
      <c r="E112" s="60">
        <f t="shared" si="20"/>
        <v>6379.47</v>
      </c>
      <c r="F112" s="45">
        <f t="shared" si="0"/>
        <v>113.3400608676032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374.54</v>
      </c>
      <c r="E115" s="194">
        <v>136.66999999999999</v>
      </c>
      <c r="F115" s="45">
        <f t="shared" si="0"/>
        <v>36.490094515939546</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5254.07</v>
      </c>
      <c r="E117" s="194">
        <v>6242.8</v>
      </c>
      <c r="F117" s="45">
        <f t="shared" si="0"/>
        <v>118.81836366854648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32088.17</v>
      </c>
      <c r="E120" s="60">
        <f t="shared" si="21"/>
        <v>22763.239999999998</v>
      </c>
      <c r="F120" s="45">
        <f t="shared" si="0"/>
        <v>70.939664056878286</v>
      </c>
    </row>
    <row r="121" spans="1:6" ht="12.75" customHeight="1" x14ac:dyDescent="0.2">
      <c r="A121" s="63">
        <v>6531</v>
      </c>
      <c r="B121" s="64" t="s">
        <v>245</v>
      </c>
      <c r="C121" s="247" t="s">
        <v>246</v>
      </c>
      <c r="D121" s="194">
        <v>14653.65</v>
      </c>
      <c r="E121" s="194">
        <v>2599.5700000000002</v>
      </c>
      <c r="F121" s="45">
        <f t="shared" si="0"/>
        <v>17.740085234736739</v>
      </c>
    </row>
    <row r="122" spans="1:6" ht="12.75" customHeight="1" x14ac:dyDescent="0.2">
      <c r="A122" s="63">
        <v>6532</v>
      </c>
      <c r="B122" s="64" t="s">
        <v>247</v>
      </c>
      <c r="C122" s="247" t="s">
        <v>248</v>
      </c>
      <c r="D122" s="194">
        <v>17434.52</v>
      </c>
      <c r="E122" s="194">
        <v>20163.669999999998</v>
      </c>
      <c r="F122" s="45">
        <f t="shared" si="0"/>
        <v>115.65371458462866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203.03</v>
      </c>
      <c r="E125" s="60">
        <f t="shared" si="22"/>
        <v>0</v>
      </c>
      <c r="F125" s="45">
        <f t="shared" si="0"/>
        <v>0</v>
      </c>
    </row>
    <row r="126" spans="1:6" ht="12.75" customHeight="1" x14ac:dyDescent="0.2">
      <c r="A126" s="63">
        <v>661</v>
      </c>
      <c r="B126" s="65" t="s">
        <v>255</v>
      </c>
      <c r="C126" s="247" t="s">
        <v>256</v>
      </c>
      <c r="D126" s="60">
        <f t="shared" ref="D126:E126" si="23">SUM(D127:D128)</f>
        <v>203.03</v>
      </c>
      <c r="E126" s="60">
        <f t="shared" si="23"/>
        <v>0</v>
      </c>
      <c r="F126" s="45">
        <f t="shared" si="0"/>
        <v>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203.03</v>
      </c>
      <c r="E128" s="194">
        <v>0</v>
      </c>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563695.26</v>
      </c>
      <c r="E152" s="60">
        <f>E153+E164+E202+E221+E230+E262+E273</f>
        <v>811721.08</v>
      </c>
      <c r="F152" s="45">
        <f t="shared" si="26"/>
        <v>143.99998325336281</v>
      </c>
    </row>
    <row r="153" spans="1:6" ht="12.75" customHeight="1" x14ac:dyDescent="0.2">
      <c r="A153" s="63">
        <v>31</v>
      </c>
      <c r="B153" s="64" t="s">
        <v>308</v>
      </c>
      <c r="C153" s="247" t="s">
        <v>309</v>
      </c>
      <c r="D153" s="60">
        <f t="shared" ref="D153:E153" si="30">D154+D159+D160</f>
        <v>93382.25</v>
      </c>
      <c r="E153" s="60">
        <f t="shared" si="30"/>
        <v>111283</v>
      </c>
      <c r="F153" s="45">
        <f t="shared" si="26"/>
        <v>119.16932821815709</v>
      </c>
    </row>
    <row r="154" spans="1:6" ht="12.75" customHeight="1" x14ac:dyDescent="0.2">
      <c r="A154" s="63">
        <v>311</v>
      </c>
      <c r="B154" s="64" t="s">
        <v>310</v>
      </c>
      <c r="C154" s="247" t="s">
        <v>311</v>
      </c>
      <c r="D154" s="60">
        <f t="shared" ref="D154:E154" si="31">SUM(D155:D158)</f>
        <v>75514.37</v>
      </c>
      <c r="E154" s="60">
        <f t="shared" si="31"/>
        <v>90618.49</v>
      </c>
      <c r="F154" s="45">
        <f t="shared" si="26"/>
        <v>120.00165001707623</v>
      </c>
    </row>
    <row r="155" spans="1:6" ht="12.75" customHeight="1" x14ac:dyDescent="0.2">
      <c r="A155" s="63">
        <v>3111</v>
      </c>
      <c r="B155" s="64" t="s">
        <v>312</v>
      </c>
      <c r="C155" s="247" t="s">
        <v>313</v>
      </c>
      <c r="D155" s="194">
        <v>75514.37</v>
      </c>
      <c r="E155" s="194">
        <v>90618.49</v>
      </c>
      <c r="F155" s="45">
        <f t="shared" si="26"/>
        <v>120.00165001707623</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5407.94</v>
      </c>
      <c r="E159" s="194">
        <v>5712.47</v>
      </c>
      <c r="F159" s="45">
        <f t="shared" si="26"/>
        <v>105.63116454694395</v>
      </c>
    </row>
    <row r="160" spans="1:6" ht="12.75" customHeight="1" x14ac:dyDescent="0.2">
      <c r="A160" s="63">
        <v>313</v>
      </c>
      <c r="B160" s="65" t="s">
        <v>322</v>
      </c>
      <c r="C160" s="247" t="s">
        <v>323</v>
      </c>
      <c r="D160" s="60">
        <f t="shared" ref="D160:E160" si="32">SUM(D161:D163)</f>
        <v>12459.94</v>
      </c>
      <c r="E160" s="60">
        <f t="shared" si="32"/>
        <v>14952.04</v>
      </c>
      <c r="F160" s="45">
        <f t="shared" si="26"/>
        <v>120.00089888073298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12459.94</v>
      </c>
      <c r="E162" s="194">
        <v>14952.04</v>
      </c>
      <c r="F162" s="45">
        <f t="shared" si="26"/>
        <v>120.00089888073298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223409.94</v>
      </c>
      <c r="E164" s="60">
        <f>E165+E170+E178+E188+E189+E194</f>
        <v>328647.81999999995</v>
      </c>
      <c r="F164" s="45">
        <f t="shared" si="26"/>
        <v>147.10528099152614</v>
      </c>
    </row>
    <row r="165" spans="1:6" ht="12.75" customHeight="1" x14ac:dyDescent="0.2">
      <c r="A165" s="63">
        <v>321</v>
      </c>
      <c r="B165" s="64" t="s">
        <v>332</v>
      </c>
      <c r="C165" s="247" t="s">
        <v>333</v>
      </c>
      <c r="D165" s="60">
        <f t="shared" ref="D165:E165" si="33">SUM(D166:D169)</f>
        <v>4471.21</v>
      </c>
      <c r="E165" s="60">
        <f t="shared" si="33"/>
        <v>4594.8999999999996</v>
      </c>
      <c r="F165" s="45">
        <f t="shared" si="26"/>
        <v>102.76636525683203</v>
      </c>
    </row>
    <row r="166" spans="1:6" ht="12.75" customHeight="1" x14ac:dyDescent="0.2">
      <c r="A166" s="63">
        <v>3211</v>
      </c>
      <c r="B166" s="64" t="s">
        <v>334</v>
      </c>
      <c r="C166" s="247" t="s">
        <v>335</v>
      </c>
      <c r="D166" s="194">
        <v>1617.92</v>
      </c>
      <c r="E166" s="194">
        <v>2241.9499999999998</v>
      </c>
      <c r="F166" s="45">
        <f t="shared" si="26"/>
        <v>138.56989220727846</v>
      </c>
    </row>
    <row r="167" spans="1:6" ht="12.75" customHeight="1" x14ac:dyDescent="0.2">
      <c r="A167" s="63">
        <v>3212</v>
      </c>
      <c r="B167" s="64" t="s">
        <v>336</v>
      </c>
      <c r="C167" s="247" t="s">
        <v>337</v>
      </c>
      <c r="D167" s="194">
        <v>1904.34</v>
      </c>
      <c r="E167" s="194">
        <v>1715.45</v>
      </c>
      <c r="F167" s="45">
        <f t="shared" si="26"/>
        <v>90.081077958767878</v>
      </c>
    </row>
    <row r="168" spans="1:6" ht="12.75" customHeight="1" x14ac:dyDescent="0.2">
      <c r="A168" s="63">
        <v>3213</v>
      </c>
      <c r="B168" s="64" t="s">
        <v>338</v>
      </c>
      <c r="C168" s="247" t="s">
        <v>339</v>
      </c>
      <c r="D168" s="194">
        <v>948.95</v>
      </c>
      <c r="E168" s="194">
        <v>637.5</v>
      </c>
      <c r="F168" s="45">
        <f t="shared" si="26"/>
        <v>67.179514199905157</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49590.75</v>
      </c>
      <c r="E170" s="60">
        <f t="shared" si="34"/>
        <v>46373.18</v>
      </c>
      <c r="F170" s="45">
        <f t="shared" si="26"/>
        <v>93.511753704067786</v>
      </c>
    </row>
    <row r="171" spans="1:6" ht="12.75" customHeight="1" x14ac:dyDescent="0.2">
      <c r="A171" s="63">
        <v>3221</v>
      </c>
      <c r="B171" s="64" t="s">
        <v>344</v>
      </c>
      <c r="C171" s="247" t="s">
        <v>345</v>
      </c>
      <c r="D171" s="194">
        <v>3020.26</v>
      </c>
      <c r="E171" s="194">
        <v>2601.19</v>
      </c>
      <c r="F171" s="45">
        <f t="shared" si="26"/>
        <v>86.124704495639449</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44929.2</v>
      </c>
      <c r="E173" s="194">
        <v>42675.83</v>
      </c>
      <c r="F173" s="45">
        <f t="shared" si="26"/>
        <v>94.984620246966344</v>
      </c>
    </row>
    <row r="174" spans="1:6" ht="12.75" customHeight="1" x14ac:dyDescent="0.2">
      <c r="A174" s="63">
        <v>3224</v>
      </c>
      <c r="B174" s="65" t="s">
        <v>350</v>
      </c>
      <c r="C174" s="247" t="s">
        <v>351</v>
      </c>
      <c r="D174" s="194">
        <v>611.29</v>
      </c>
      <c r="E174" s="194">
        <v>542.95000000000005</v>
      </c>
      <c r="F174" s="45">
        <f t="shared" si="26"/>
        <v>88.820363493595522</v>
      </c>
    </row>
    <row r="175" spans="1:6" ht="12.75" customHeight="1" x14ac:dyDescent="0.2">
      <c r="A175" s="63">
        <v>3225</v>
      </c>
      <c r="B175" s="65" t="s">
        <v>352</v>
      </c>
      <c r="C175" s="247" t="s">
        <v>353</v>
      </c>
      <c r="D175" s="194">
        <v>1030</v>
      </c>
      <c r="E175" s="194">
        <v>553.21</v>
      </c>
      <c r="F175" s="45">
        <f t="shared" si="26"/>
        <v>53.709708737864084</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132569.5</v>
      </c>
      <c r="E178" s="60">
        <f t="shared" si="35"/>
        <v>217921.38999999996</v>
      </c>
      <c r="F178" s="45">
        <f t="shared" si="26"/>
        <v>164.38275018009418</v>
      </c>
    </row>
    <row r="179" spans="1:6" ht="12.75" customHeight="1" x14ac:dyDescent="0.2">
      <c r="A179" s="63">
        <v>3231</v>
      </c>
      <c r="B179" s="65" t="s">
        <v>360</v>
      </c>
      <c r="C179" s="247" t="s">
        <v>361</v>
      </c>
      <c r="D179" s="194">
        <v>3620.51</v>
      </c>
      <c r="E179" s="194">
        <v>3891.48</v>
      </c>
      <c r="F179" s="45">
        <f t="shared" si="26"/>
        <v>107.48430469740451</v>
      </c>
    </row>
    <row r="180" spans="1:6" ht="12.75" customHeight="1" x14ac:dyDescent="0.2">
      <c r="A180" s="63">
        <v>3232</v>
      </c>
      <c r="B180" s="65" t="s">
        <v>362</v>
      </c>
      <c r="C180" s="247" t="s">
        <v>363</v>
      </c>
      <c r="D180" s="194">
        <v>45534.35</v>
      </c>
      <c r="E180" s="194">
        <v>80796.84</v>
      </c>
      <c r="F180" s="45">
        <f t="shared" si="26"/>
        <v>177.4415139339861</v>
      </c>
    </row>
    <row r="181" spans="1:6" ht="12.75" customHeight="1" x14ac:dyDescent="0.2">
      <c r="A181" s="63">
        <v>3233</v>
      </c>
      <c r="B181" s="65" t="s">
        <v>364</v>
      </c>
      <c r="C181" s="247" t="s">
        <v>365</v>
      </c>
      <c r="D181" s="194">
        <v>7984.35</v>
      </c>
      <c r="E181" s="194">
        <v>10939.68</v>
      </c>
      <c r="F181" s="45">
        <f t="shared" si="26"/>
        <v>137.01403370343235</v>
      </c>
    </row>
    <row r="182" spans="1:6" ht="12.75" customHeight="1" x14ac:dyDescent="0.2">
      <c r="A182" s="63">
        <v>3234</v>
      </c>
      <c r="B182" s="65" t="s">
        <v>366</v>
      </c>
      <c r="C182" s="247" t="s">
        <v>367</v>
      </c>
      <c r="D182" s="194">
        <v>3790.2</v>
      </c>
      <c r="E182" s="194">
        <v>5341.03</v>
      </c>
      <c r="F182" s="45">
        <f t="shared" si="26"/>
        <v>140.91683816157459</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5318.94</v>
      </c>
      <c r="E184" s="194">
        <v>5982</v>
      </c>
      <c r="F184" s="45">
        <f t="shared" si="26"/>
        <v>112.46601766517389</v>
      </c>
    </row>
    <row r="185" spans="1:6" ht="12.75" customHeight="1" x14ac:dyDescent="0.2">
      <c r="A185" s="63">
        <v>3237</v>
      </c>
      <c r="B185" s="64" t="s">
        <v>372</v>
      </c>
      <c r="C185" s="247" t="s">
        <v>373</v>
      </c>
      <c r="D185" s="194">
        <v>45101.86</v>
      </c>
      <c r="E185" s="194">
        <v>82577.95</v>
      </c>
      <c r="F185" s="45">
        <f t="shared" si="26"/>
        <v>183.09211637834889</v>
      </c>
    </row>
    <row r="186" spans="1:6" ht="12.75" customHeight="1" x14ac:dyDescent="0.2">
      <c r="A186" s="63">
        <v>3238</v>
      </c>
      <c r="B186" s="64" t="s">
        <v>374</v>
      </c>
      <c r="C186" s="247" t="s">
        <v>375</v>
      </c>
      <c r="D186" s="194">
        <v>11564.76</v>
      </c>
      <c r="E186" s="194">
        <v>14464.08</v>
      </c>
      <c r="F186" s="45">
        <f t="shared" si="26"/>
        <v>125.07029977275792</v>
      </c>
    </row>
    <row r="187" spans="1:6" ht="12.75" customHeight="1" x14ac:dyDescent="0.2">
      <c r="A187" s="63">
        <v>3239</v>
      </c>
      <c r="B187" s="64" t="s">
        <v>376</v>
      </c>
      <c r="C187" s="247" t="s">
        <v>377</v>
      </c>
      <c r="D187" s="194">
        <v>9654.5300000000007</v>
      </c>
      <c r="E187" s="194">
        <v>13928.33</v>
      </c>
      <c r="F187" s="45">
        <f t="shared" si="26"/>
        <v>144.26730249944845</v>
      </c>
    </row>
    <row r="188" spans="1:6" ht="12.75" customHeight="1" x14ac:dyDescent="0.2">
      <c r="A188" s="63">
        <v>324</v>
      </c>
      <c r="B188" s="64" t="s">
        <v>378</v>
      </c>
      <c r="C188" s="247" t="s">
        <v>379</v>
      </c>
      <c r="D188" s="194">
        <v>1245.21</v>
      </c>
      <c r="E188" s="194">
        <v>1625.94</v>
      </c>
      <c r="F188" s="45">
        <f t="shared" si="26"/>
        <v>130.5755655672537</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35533.270000000004</v>
      </c>
      <c r="E194" s="60">
        <f t="shared" si="36"/>
        <v>58132.41</v>
      </c>
      <c r="F194" s="45">
        <f t="shared" si="26"/>
        <v>163.59994450271535</v>
      </c>
    </row>
    <row r="195" spans="1:6" ht="12.75" customHeight="1" x14ac:dyDescent="0.2">
      <c r="A195" s="63">
        <v>3291</v>
      </c>
      <c r="B195" s="183" t="s">
        <v>392</v>
      </c>
      <c r="C195" s="247" t="s">
        <v>393</v>
      </c>
      <c r="D195" s="194">
        <v>10635.65</v>
      </c>
      <c r="E195" s="194">
        <v>6082.97</v>
      </c>
      <c r="F195" s="45">
        <f t="shared" si="26"/>
        <v>57.194153624837227</v>
      </c>
    </row>
    <row r="196" spans="1:6" ht="12.75" customHeight="1" x14ac:dyDescent="0.2">
      <c r="A196" s="63">
        <v>3292</v>
      </c>
      <c r="B196" s="64" t="s">
        <v>394</v>
      </c>
      <c r="C196" s="247" t="s">
        <v>395</v>
      </c>
      <c r="D196" s="194">
        <v>2180.48</v>
      </c>
      <c r="E196" s="194">
        <v>2893.26</v>
      </c>
      <c r="F196" s="45">
        <f t="shared" si="26"/>
        <v>132.68913266803642</v>
      </c>
    </row>
    <row r="197" spans="1:6" ht="12.75" customHeight="1" x14ac:dyDescent="0.2">
      <c r="A197" s="63">
        <v>3293</v>
      </c>
      <c r="B197" s="64" t="s">
        <v>396</v>
      </c>
      <c r="C197" s="247" t="s">
        <v>397</v>
      </c>
      <c r="D197" s="194">
        <v>1164.8499999999999</v>
      </c>
      <c r="E197" s="194">
        <v>980.42</v>
      </c>
      <c r="F197" s="45">
        <f t="shared" si="26"/>
        <v>84.167060136498264</v>
      </c>
    </row>
    <row r="198" spans="1:6" ht="12.75" customHeight="1" x14ac:dyDescent="0.2">
      <c r="A198" s="63">
        <v>3294</v>
      </c>
      <c r="B198" s="64" t="s">
        <v>398</v>
      </c>
      <c r="C198" s="247" t="s">
        <v>399</v>
      </c>
      <c r="D198" s="194">
        <v>3374.22</v>
      </c>
      <c r="E198" s="194">
        <v>3987.11</v>
      </c>
      <c r="F198" s="45">
        <f t="shared" si="26"/>
        <v>118.1639015831807</v>
      </c>
    </row>
    <row r="199" spans="1:6" ht="12.75" customHeight="1" x14ac:dyDescent="0.2">
      <c r="A199" s="63">
        <v>3295</v>
      </c>
      <c r="B199" s="64" t="s">
        <v>400</v>
      </c>
      <c r="C199" s="247" t="s">
        <v>401</v>
      </c>
      <c r="D199" s="194">
        <v>467.49</v>
      </c>
      <c r="E199" s="194">
        <v>232.67</v>
      </c>
      <c r="F199" s="45">
        <f t="shared" si="26"/>
        <v>49.770048557188382</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17710.580000000002</v>
      </c>
      <c r="E201" s="194">
        <v>43955.98</v>
      </c>
      <c r="F201" s="45">
        <f t="shared" si="26"/>
        <v>248.1905166290432</v>
      </c>
    </row>
    <row r="202" spans="1:6" ht="12.75" customHeight="1" x14ac:dyDescent="0.2">
      <c r="A202" s="63">
        <v>34</v>
      </c>
      <c r="B202" s="183" t="s">
        <v>406</v>
      </c>
      <c r="C202" s="247" t="s">
        <v>407</v>
      </c>
      <c r="D202" s="60">
        <f t="shared" ref="D202:E202" si="37">D203+D208+D216</f>
        <v>2027.1100000000001</v>
      </c>
      <c r="E202" s="60">
        <f t="shared" si="37"/>
        <v>2780.82</v>
      </c>
      <c r="F202" s="45">
        <f t="shared" si="26"/>
        <v>137.18150470374079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2027.1100000000001</v>
      </c>
      <c r="E216" s="60">
        <f t="shared" si="40"/>
        <v>2780.82</v>
      </c>
      <c r="F216" s="45">
        <f t="shared" si="26"/>
        <v>137.18150470374079</v>
      </c>
    </row>
    <row r="217" spans="1:6" ht="12.75" customHeight="1" x14ac:dyDescent="0.2">
      <c r="A217" s="63">
        <v>3431</v>
      </c>
      <c r="B217" s="182" t="s">
        <v>436</v>
      </c>
      <c r="C217" s="247" t="s">
        <v>437</v>
      </c>
      <c r="D217" s="194">
        <v>1630.3</v>
      </c>
      <c r="E217" s="194">
        <v>776.3</v>
      </c>
      <c r="F217" s="45">
        <f t="shared" si="26"/>
        <v>47.617003005581793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55.91</v>
      </c>
      <c r="E219" s="194">
        <v>64.61</v>
      </c>
      <c r="F219" s="45">
        <f t="shared" si="26"/>
        <v>115.56072258987659</v>
      </c>
    </row>
    <row r="220" spans="1:6" ht="12.75" customHeight="1" x14ac:dyDescent="0.2">
      <c r="A220" s="63">
        <v>3434</v>
      </c>
      <c r="B220" s="65" t="s">
        <v>442</v>
      </c>
      <c r="C220" s="247" t="s">
        <v>443</v>
      </c>
      <c r="D220" s="194">
        <v>340.9</v>
      </c>
      <c r="E220" s="194">
        <v>1939.91</v>
      </c>
      <c r="F220" s="45">
        <f t="shared" si="26"/>
        <v>569.05544147843955</v>
      </c>
    </row>
    <row r="221" spans="1:6" ht="12.75" customHeight="1" x14ac:dyDescent="0.2">
      <c r="A221" s="63">
        <v>35</v>
      </c>
      <c r="B221" s="65" t="s">
        <v>444</v>
      </c>
      <c r="C221" s="247" t="s">
        <v>445</v>
      </c>
      <c r="D221" s="60">
        <f t="shared" ref="D221:E221" si="41">D222+D225+D229</f>
        <v>0</v>
      </c>
      <c r="E221" s="60">
        <f t="shared" si="41"/>
        <v>13965</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13965</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13965</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66148.02</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8535.8700000000008</v>
      </c>
      <c r="F237" s="45" t="str">
        <f t="shared" si="44"/>
        <v>-</v>
      </c>
    </row>
    <row r="238" spans="1:6" ht="12" x14ac:dyDescent="0.2">
      <c r="A238" s="63">
        <v>3631</v>
      </c>
      <c r="B238" s="65" t="s">
        <v>478</v>
      </c>
      <c r="C238" s="247" t="s">
        <v>479</v>
      </c>
      <c r="D238" s="194">
        <v>0</v>
      </c>
      <c r="E238" s="194">
        <v>8535.8700000000008</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57612.15</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57612.15</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126199.42</v>
      </c>
      <c r="E262" s="60">
        <f t="shared" si="55"/>
        <v>127482.87999999999</v>
      </c>
      <c r="F262" s="45">
        <f t="shared" ref="F262:F268" si="56">IF(D262&lt;&gt;0,IF(E262/D262&gt;=100,"&gt;&gt;100",E262/D262*100),"-")</f>
        <v>101.01700942841099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126199.42</v>
      </c>
      <c r="E269" s="60">
        <f t="shared" si="58"/>
        <v>127482.87999999999</v>
      </c>
      <c r="F269" s="45">
        <f t="shared" ref="F269:F272" si="59">IF(D269&lt;&gt;0,IF(E269/D269&gt;=100,"&gt;&gt;100",E269/D269*100),"-")</f>
        <v>101.01700942841099</v>
      </c>
    </row>
    <row r="270" spans="1:6" ht="12.75" customHeight="1" x14ac:dyDescent="0.2">
      <c r="A270" s="63">
        <v>3721</v>
      </c>
      <c r="B270" s="65" t="s">
        <v>533</v>
      </c>
      <c r="C270" s="247" t="s">
        <v>534</v>
      </c>
      <c r="D270" s="194">
        <v>4079.97</v>
      </c>
      <c r="E270" s="194">
        <v>1540.15</v>
      </c>
      <c r="F270" s="45">
        <f t="shared" si="59"/>
        <v>37.749052076363313</v>
      </c>
    </row>
    <row r="271" spans="1:6" ht="12.75" customHeight="1" x14ac:dyDescent="0.2">
      <c r="A271" s="63">
        <v>3722</v>
      </c>
      <c r="B271" s="65" t="s">
        <v>535</v>
      </c>
      <c r="C271" s="247" t="s">
        <v>536</v>
      </c>
      <c r="D271" s="194">
        <v>122119.45</v>
      </c>
      <c r="E271" s="194">
        <v>125942.73</v>
      </c>
      <c r="F271" s="45">
        <f t="shared" si="59"/>
        <v>103.13077073308141</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118676.54000000001</v>
      </c>
      <c r="E273" s="60">
        <f t="shared" si="60"/>
        <v>161413.54</v>
      </c>
      <c r="F273" s="45">
        <f t="shared" ref="F273:F277" si="61">IF(D273&lt;&gt;0,IF(E273/D273&gt;=100,"&gt;&gt;100",E273/D273*100),"-")</f>
        <v>136.01132961914797</v>
      </c>
    </row>
    <row r="274" spans="1:6" ht="12.75" customHeight="1" x14ac:dyDescent="0.2">
      <c r="A274" s="63">
        <v>381</v>
      </c>
      <c r="B274" s="64" t="s">
        <v>541</v>
      </c>
      <c r="C274" s="247" t="s">
        <v>542</v>
      </c>
      <c r="D274" s="60">
        <f t="shared" ref="D274:E274" si="62">SUM(D275:D277)</f>
        <v>18801.68</v>
      </c>
      <c r="E274" s="60">
        <f t="shared" si="62"/>
        <v>73420.210000000006</v>
      </c>
      <c r="F274" s="45">
        <f t="shared" si="61"/>
        <v>390.49813633675291</v>
      </c>
    </row>
    <row r="275" spans="1:6" ht="12.75" customHeight="1" x14ac:dyDescent="0.2">
      <c r="A275" s="63">
        <v>3811</v>
      </c>
      <c r="B275" s="64" t="s">
        <v>543</v>
      </c>
      <c r="C275" s="247" t="s">
        <v>544</v>
      </c>
      <c r="D275" s="194">
        <v>18801.68</v>
      </c>
      <c r="E275" s="194">
        <v>73420.210000000006</v>
      </c>
      <c r="F275" s="45">
        <f t="shared" si="61"/>
        <v>390.49813633675291</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99874.86</v>
      </c>
      <c r="E289" s="60">
        <f t="shared" si="67"/>
        <v>87993.33</v>
      </c>
      <c r="F289" s="45">
        <f t="shared" si="66"/>
        <v>88.103582823545395</v>
      </c>
    </row>
    <row r="290" spans="1:6" ht="24" x14ac:dyDescent="0.2">
      <c r="A290" s="63">
        <v>3861</v>
      </c>
      <c r="B290" s="64" t="s">
        <v>572</v>
      </c>
      <c r="C290" s="247" t="s">
        <v>573</v>
      </c>
      <c r="D290" s="194">
        <v>99874.86</v>
      </c>
      <c r="E290" s="194">
        <v>87993.33</v>
      </c>
      <c r="F290" s="45">
        <f t="shared" si="66"/>
        <v>88.103582823545395</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563695.26</v>
      </c>
      <c r="E299" s="60">
        <f>E152-E297+E298</f>
        <v>811721.08</v>
      </c>
      <c r="F299" s="45">
        <f t="shared" si="68"/>
        <v>143.99998325336281</v>
      </c>
    </row>
    <row r="300" spans="1:6" ht="12.75" customHeight="1" x14ac:dyDescent="0.2">
      <c r="A300" s="63" t="s">
        <v>582</v>
      </c>
      <c r="B300" s="64" t="s">
        <v>593</v>
      </c>
      <c r="C300" s="247" t="s">
        <v>594</v>
      </c>
      <c r="D300" s="60">
        <f>IF(D6&gt;=D299,D6-D299,0)</f>
        <v>354107.6</v>
      </c>
      <c r="E300" s="60">
        <f>IF(E6&gt;=E299,E6-E299,0)</f>
        <v>98845.63</v>
      </c>
      <c r="F300" s="45">
        <f t="shared" si="68"/>
        <v>27.914009752967743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412256.36</v>
      </c>
      <c r="E302" s="194">
        <v>605076.39</v>
      </c>
      <c r="F302" s="45">
        <f t="shared" si="68"/>
        <v>146.77187515069508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83607.7</v>
      </c>
      <c r="E304" s="194">
        <v>5889.9</v>
      </c>
      <c r="F304" s="45">
        <f t="shared" si="68"/>
        <v>7.04468607556481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374.53</v>
      </c>
      <c r="E306" s="196">
        <v>0</v>
      </c>
      <c r="F306" s="61">
        <f t="shared" si="68"/>
        <v>0</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21774.93</v>
      </c>
      <c r="E360" s="60">
        <f t="shared" si="86"/>
        <v>275040.89</v>
      </c>
      <c r="F360" s="45">
        <f t="shared" si="72"/>
        <v>1263.1080329534927</v>
      </c>
    </row>
    <row r="361" spans="1:6" ht="12.75" customHeight="1" x14ac:dyDescent="0.2">
      <c r="A361" s="63">
        <v>41</v>
      </c>
      <c r="B361" s="64" t="s">
        <v>714</v>
      </c>
      <c r="C361" s="247" t="s">
        <v>715</v>
      </c>
      <c r="D361" s="60">
        <f t="shared" ref="D361:E361" si="87">D362+D366</f>
        <v>13070</v>
      </c>
      <c r="E361" s="60">
        <f t="shared" si="87"/>
        <v>38677.5</v>
      </c>
      <c r="F361" s="45">
        <f t="shared" si="72"/>
        <v>295.92578423871464</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13070</v>
      </c>
      <c r="E366" s="60">
        <f t="shared" si="89"/>
        <v>38677.5</v>
      </c>
      <c r="F366" s="45">
        <f t="shared" si="72"/>
        <v>295.92578423871464</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70</v>
      </c>
      <c r="E369" s="194">
        <v>90</v>
      </c>
      <c r="F369" s="45">
        <f t="shared" si="72"/>
        <v>128.57142857142858</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13000</v>
      </c>
      <c r="E372" s="194">
        <v>38587.5</v>
      </c>
      <c r="F372" s="45">
        <f t="shared" si="72"/>
        <v>296.82692307692309</v>
      </c>
    </row>
    <row r="373" spans="1:6" ht="24" x14ac:dyDescent="0.2">
      <c r="A373" s="63">
        <v>42</v>
      </c>
      <c r="B373" s="183" t="s">
        <v>730</v>
      </c>
      <c r="C373" s="247" t="s">
        <v>731</v>
      </c>
      <c r="D373" s="60">
        <f t="shared" ref="D373:E373" si="90">D374+D379+D388+D393+D398+D401</f>
        <v>8704.9300000000021</v>
      </c>
      <c r="E373" s="60">
        <f t="shared" si="90"/>
        <v>236363.39</v>
      </c>
      <c r="F373" s="45">
        <f t="shared" si="72"/>
        <v>2715.2819149608322</v>
      </c>
    </row>
    <row r="374" spans="1:6" ht="12.75" customHeight="1" x14ac:dyDescent="0.2">
      <c r="A374" s="63">
        <v>421</v>
      </c>
      <c r="B374" s="64" t="s">
        <v>732</v>
      </c>
      <c r="C374" s="247" t="s">
        <v>733</v>
      </c>
      <c r="D374" s="60">
        <f t="shared" ref="D374:E374" si="91">SUM(D375:D378)</f>
        <v>0</v>
      </c>
      <c r="E374" s="60">
        <f t="shared" si="91"/>
        <v>211212.51</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37645.94</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173566.57</v>
      </c>
      <c r="F378" s="45" t="str">
        <f t="shared" si="72"/>
        <v>-</v>
      </c>
    </row>
    <row r="379" spans="1:6" ht="12.75" customHeight="1" x14ac:dyDescent="0.2">
      <c r="A379" s="63">
        <v>422</v>
      </c>
      <c r="B379" s="64" t="s">
        <v>738</v>
      </c>
      <c r="C379" s="247" t="s">
        <v>739</v>
      </c>
      <c r="D379" s="60">
        <f t="shared" ref="D379:E379" si="92">SUM(D380:D387)</f>
        <v>3954.04</v>
      </c>
      <c r="E379" s="60">
        <f t="shared" si="92"/>
        <v>1793.7400000000002</v>
      </c>
      <c r="F379" s="45">
        <f t="shared" si="72"/>
        <v>45.364740872626484</v>
      </c>
    </row>
    <row r="380" spans="1:6" ht="12.75" customHeight="1" x14ac:dyDescent="0.2">
      <c r="A380" s="63">
        <v>4221</v>
      </c>
      <c r="B380" s="64" t="s">
        <v>648</v>
      </c>
      <c r="C380" s="247" t="s">
        <v>740</v>
      </c>
      <c r="D380" s="194">
        <v>1704.04</v>
      </c>
      <c r="E380" s="194">
        <v>1290.6400000000001</v>
      </c>
      <c r="F380" s="45">
        <f t="shared" si="72"/>
        <v>75.740006103143131</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2250</v>
      </c>
      <c r="E386" s="194">
        <v>503.1</v>
      </c>
      <c r="F386" s="45">
        <f t="shared" si="72"/>
        <v>22.360000000000003</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4297.2700000000004</v>
      </c>
      <c r="E393" s="60">
        <f t="shared" si="94"/>
        <v>3231.29</v>
      </c>
      <c r="F393" s="45">
        <f t="shared" si="72"/>
        <v>75.194018528042221</v>
      </c>
    </row>
    <row r="394" spans="1:6" ht="12.75" customHeight="1" x14ac:dyDescent="0.2">
      <c r="A394" s="63">
        <v>4241</v>
      </c>
      <c r="B394" s="64" t="s">
        <v>757</v>
      </c>
      <c r="C394" s="247" t="s">
        <v>758</v>
      </c>
      <c r="D394" s="194">
        <v>4297.2700000000004</v>
      </c>
      <c r="E394" s="194">
        <v>3231.29</v>
      </c>
      <c r="F394" s="45">
        <f t="shared" si="72"/>
        <v>75.194018528042221</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453.62</v>
      </c>
      <c r="E401" s="60">
        <f t="shared" si="96"/>
        <v>20125.849999999999</v>
      </c>
      <c r="F401" s="45">
        <f t="shared" si="72"/>
        <v>4436.7201622503417</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453.62</v>
      </c>
      <c r="E403" s="194">
        <v>5275.85</v>
      </c>
      <c r="F403" s="45">
        <f t="shared" si="72"/>
        <v>1163.0549799391561</v>
      </c>
    </row>
    <row r="404" spans="1:6" ht="12.75" customHeight="1" x14ac:dyDescent="0.2">
      <c r="A404" s="63">
        <v>4263</v>
      </c>
      <c r="B404" s="64" t="s">
        <v>696</v>
      </c>
      <c r="C404" s="247" t="s">
        <v>771</v>
      </c>
      <c r="D404" s="194">
        <v>0</v>
      </c>
      <c r="E404" s="194">
        <v>14850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21774.93</v>
      </c>
      <c r="E418" s="60">
        <f t="shared" si="102"/>
        <v>275040.89</v>
      </c>
      <c r="F418" s="45">
        <f t="shared" si="72"/>
        <v>1263.1080329534927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917802.86</v>
      </c>
      <c r="E422" s="60">
        <f>E6+E308</f>
        <v>910566.71</v>
      </c>
      <c r="F422" s="45">
        <f t="shared" si="72"/>
        <v>99.211579053044133</v>
      </c>
    </row>
    <row r="423" spans="1:6" ht="12.75" customHeight="1" x14ac:dyDescent="0.2">
      <c r="A423" s="63" t="s">
        <v>582</v>
      </c>
      <c r="B423" s="64" t="s">
        <v>805</v>
      </c>
      <c r="C423" s="247" t="s">
        <v>806</v>
      </c>
      <c r="D423" s="60">
        <f t="shared" ref="D423:E423" si="103">D299+D360</f>
        <v>585470.19000000006</v>
      </c>
      <c r="E423" s="60">
        <f t="shared" si="103"/>
        <v>1086761.97</v>
      </c>
      <c r="F423" s="45">
        <f t="shared" si="72"/>
        <v>185.62208436265558</v>
      </c>
    </row>
    <row r="424" spans="1:6" ht="12.75" customHeight="1" x14ac:dyDescent="0.2">
      <c r="A424" s="63" t="s">
        <v>582</v>
      </c>
      <c r="B424" s="64" t="s">
        <v>807</v>
      </c>
      <c r="C424" s="247" t="s">
        <v>808</v>
      </c>
      <c r="D424" s="60">
        <f t="shared" ref="D424:E424" si="104">IF(D422&gt;=D423,D422-D423,0)</f>
        <v>332332.66999999993</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176195.26</v>
      </c>
      <c r="F425" s="45" t="str">
        <f t="shared" si="72"/>
        <v>-</v>
      </c>
    </row>
    <row r="426" spans="1:6" ht="12.75" customHeight="1" x14ac:dyDescent="0.2">
      <c r="A426" s="251" t="s">
        <v>811</v>
      </c>
      <c r="B426" s="183" t="s">
        <v>812</v>
      </c>
      <c r="C426" s="252" t="s">
        <v>813</v>
      </c>
      <c r="D426" s="60">
        <f t="shared" ref="D426:E426" si="106">IF(D302-D303+D419-D420&gt;=0,D302-D303+D419-D420,0)</f>
        <v>412256.36</v>
      </c>
      <c r="E426" s="60">
        <f t="shared" si="106"/>
        <v>605076.39</v>
      </c>
      <c r="F426" s="45">
        <f t="shared" si="72"/>
        <v>146.77187515069508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83607.7</v>
      </c>
      <c r="E428" s="81">
        <f t="shared" si="108"/>
        <v>5889.9</v>
      </c>
      <c r="F428" s="61">
        <f t="shared" si="72"/>
        <v>7.04468607556481</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917802.86</v>
      </c>
      <c r="E643" s="60">
        <f>E422+E430</f>
        <v>910566.71</v>
      </c>
      <c r="F643" s="45">
        <f t="shared" si="109"/>
        <v>99.211579053044133</v>
      </c>
    </row>
    <row r="644" spans="1:6" ht="12.75" customHeight="1" x14ac:dyDescent="0.2">
      <c r="A644" s="63" t="s">
        <v>582</v>
      </c>
      <c r="B644" s="64" t="s">
        <v>1238</v>
      </c>
      <c r="C644" s="247" t="s">
        <v>1239</v>
      </c>
      <c r="D644" s="60">
        <f>D423+D535</f>
        <v>585470.19000000006</v>
      </c>
      <c r="E644" s="60">
        <f>E423+E535</f>
        <v>1086761.97</v>
      </c>
      <c r="F644" s="45">
        <f t="shared" si="109"/>
        <v>185.62208436265558</v>
      </c>
    </row>
    <row r="645" spans="1:6" ht="12.75" customHeight="1" x14ac:dyDescent="0.2">
      <c r="A645" s="63" t="s">
        <v>582</v>
      </c>
      <c r="B645" s="64" t="s">
        <v>1240</v>
      </c>
      <c r="C645" s="247" t="s">
        <v>1241</v>
      </c>
      <c r="D645" s="60">
        <f t="shared" ref="D645:E645" si="163">IF(D643&gt;=D644,D643-D644,0)</f>
        <v>332332.66999999993</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176195.26</v>
      </c>
      <c r="F646" s="45" t="str">
        <f t="shared" si="109"/>
        <v>-</v>
      </c>
    </row>
    <row r="647" spans="1:6" ht="24" x14ac:dyDescent="0.2">
      <c r="A647" s="251" t="s">
        <v>1244</v>
      </c>
      <c r="B647" s="64" t="s">
        <v>1245</v>
      </c>
      <c r="C647" s="252" t="s">
        <v>1244</v>
      </c>
      <c r="D647" s="60">
        <f>IF(D426-D427+D641-D642&gt;=0,D426-D427+D641-D642,0)</f>
        <v>412256.36</v>
      </c>
      <c r="E647" s="60">
        <f>IF(E426-E427+E641-E642&gt;=0,E426-E427+E641-E642,0)</f>
        <v>605076.39</v>
      </c>
      <c r="F647" s="45">
        <f t="shared" si="109"/>
        <v>146.77187515069508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744589.02999999991</v>
      </c>
      <c r="E649" s="60">
        <f t="shared" si="165"/>
        <v>428881.13</v>
      </c>
      <c r="F649" s="45">
        <f t="shared" si="109"/>
        <v>57.599711078203775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6774.56</v>
      </c>
      <c r="E651" s="196">
        <v>6774.56</v>
      </c>
      <c r="F651" s="61">
        <f t="shared" si="109"/>
        <v>100</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624018.37</v>
      </c>
      <c r="E653" s="194">
        <v>800928.15</v>
      </c>
      <c r="F653" s="45">
        <f t="shared" ref="F653:F740" si="167">IF(D653&lt;&gt;0,IF(E653/D653&gt;=100,"&gt;&gt;100",E653/D653*100),"-")</f>
        <v>128.35009168079458</v>
      </c>
    </row>
    <row r="654" spans="1:6" ht="12.75" customHeight="1" x14ac:dyDescent="0.2">
      <c r="A654" s="63" t="s">
        <v>1257</v>
      </c>
      <c r="B654" s="64" t="s">
        <v>1258</v>
      </c>
      <c r="C654" s="247" t="s">
        <v>1257</v>
      </c>
      <c r="D654" s="194">
        <v>947387.06</v>
      </c>
      <c r="E654" s="194">
        <v>933816.36</v>
      </c>
      <c r="F654" s="45">
        <f t="shared" si="167"/>
        <v>98.567565404577081</v>
      </c>
    </row>
    <row r="655" spans="1:6" ht="12.75" customHeight="1" x14ac:dyDescent="0.2">
      <c r="A655" s="63" t="s">
        <v>1259</v>
      </c>
      <c r="B655" s="64" t="s">
        <v>1260</v>
      </c>
      <c r="C655" s="247" t="s">
        <v>1259</v>
      </c>
      <c r="D655" s="194">
        <v>642764.98</v>
      </c>
      <c r="E655" s="194">
        <v>1110231.26</v>
      </c>
      <c r="F655" s="45">
        <f t="shared" si="167"/>
        <v>172.72740341267505</v>
      </c>
    </row>
    <row r="656" spans="1:6" ht="24" x14ac:dyDescent="0.2">
      <c r="A656" s="63">
        <v>11</v>
      </c>
      <c r="B656" s="64" t="s">
        <v>1261</v>
      </c>
      <c r="C656" s="247" t="s">
        <v>1262</v>
      </c>
      <c r="D656" s="60">
        <f t="shared" ref="D656:E656" si="168">+D653+D654-D655</f>
        <v>928640.45000000019</v>
      </c>
      <c r="E656" s="60">
        <f t="shared" si="168"/>
        <v>624513.25</v>
      </c>
      <c r="F656" s="45">
        <f t="shared" si="167"/>
        <v>67.250274312302452</v>
      </c>
    </row>
    <row r="657" spans="1:6" ht="24" x14ac:dyDescent="0.2">
      <c r="A657" s="63" t="s">
        <v>582</v>
      </c>
      <c r="B657" s="64" t="s">
        <v>1263</v>
      </c>
      <c r="C657" s="247" t="s">
        <v>1264</v>
      </c>
      <c r="D657" s="253">
        <v>5</v>
      </c>
      <c r="E657" s="253">
        <v>4</v>
      </c>
      <c r="F657" s="45">
        <f t="shared" si="167"/>
        <v>80</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5</v>
      </c>
      <c r="E659" s="253">
        <v>4</v>
      </c>
      <c r="F659" s="45">
        <f t="shared" si="167"/>
        <v>80</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2465.34</v>
      </c>
      <c r="F663" s="71" t="str">
        <f t="shared" si="167"/>
        <v>-</v>
      </c>
    </row>
    <row r="664" spans="1:6" ht="12.75" customHeight="1" x14ac:dyDescent="0.2">
      <c r="A664" s="70" t="s">
        <v>1278</v>
      </c>
      <c r="B664" s="65" t="s">
        <v>1279</v>
      </c>
      <c r="C664" s="277" t="s">
        <v>1278</v>
      </c>
      <c r="D664" s="192">
        <v>30158.77</v>
      </c>
      <c r="E664" s="192">
        <v>32170.51</v>
      </c>
      <c r="F664" s="71">
        <f t="shared" si="167"/>
        <v>106.67049750371118</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13746</v>
      </c>
      <c r="E669" s="194">
        <v>46981.14</v>
      </c>
      <c r="F669" s="45">
        <f t="shared" si="167"/>
        <v>341.78044522042774</v>
      </c>
    </row>
    <row r="670" spans="1:6" ht="12.75" customHeight="1" x14ac:dyDescent="0.2">
      <c r="A670" s="63">
        <v>63312</v>
      </c>
      <c r="B670" s="64" t="s">
        <v>1290</v>
      </c>
      <c r="C670" s="247" t="s">
        <v>1291</v>
      </c>
      <c r="D670" s="194">
        <v>16104.44</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38048.1</v>
      </c>
      <c r="F673" s="45" t="str">
        <f t="shared" si="167"/>
        <v>-</v>
      </c>
    </row>
    <row r="674" spans="1:6" ht="12.75" customHeight="1" x14ac:dyDescent="0.2">
      <c r="A674" s="63">
        <v>63322</v>
      </c>
      <c r="B674" s="64" t="s">
        <v>1298</v>
      </c>
      <c r="C674" s="247" t="s">
        <v>1299</v>
      </c>
      <c r="D674" s="194">
        <v>158725</v>
      </c>
      <c r="E674" s="194">
        <v>23000</v>
      </c>
      <c r="F674" s="45">
        <f t="shared" si="167"/>
        <v>14.490470940305562</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800</v>
      </c>
      <c r="E683" s="192">
        <v>0</v>
      </c>
      <c r="F683" s="71">
        <f t="shared" si="167"/>
        <v>0</v>
      </c>
    </row>
    <row r="684" spans="1:6" ht="24" x14ac:dyDescent="0.2">
      <c r="A684" s="70">
        <v>63613</v>
      </c>
      <c r="B684" s="182" t="s">
        <v>1318</v>
      </c>
      <c r="C684" s="278" t="s">
        <v>1319</v>
      </c>
      <c r="D684" s="192">
        <v>0</v>
      </c>
      <c r="E684" s="192">
        <v>6500</v>
      </c>
      <c r="F684" s="71" t="str">
        <f t="shared" si="167"/>
        <v>-</v>
      </c>
    </row>
    <row r="685" spans="1:6" ht="24" x14ac:dyDescent="0.2">
      <c r="A685" s="63">
        <v>63622</v>
      </c>
      <c r="B685" s="244" t="s">
        <v>1320</v>
      </c>
      <c r="C685" s="247" t="s">
        <v>1321</v>
      </c>
      <c r="D685" s="194">
        <v>5875</v>
      </c>
      <c r="E685" s="194">
        <v>4750</v>
      </c>
      <c r="F685" s="45">
        <f t="shared" si="167"/>
        <v>80.851063829787222</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61879.41</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1208.81</v>
      </c>
      <c r="E724" s="192">
        <v>0</v>
      </c>
      <c r="F724" s="71">
        <f t="shared" si="167"/>
        <v>0</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1904.34</v>
      </c>
      <c r="E734" s="192">
        <v>1715.45</v>
      </c>
      <c r="F734" s="71">
        <f t="shared" si="167"/>
        <v>90.081077958767878</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16876.2</v>
      </c>
      <c r="E738" s="194">
        <v>20862.310000000001</v>
      </c>
      <c r="F738" s="45">
        <f t="shared" si="167"/>
        <v>123.61971296855927</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10635.65</v>
      </c>
      <c r="E741" s="192">
        <v>6082.97</v>
      </c>
      <c r="F741" s="71">
        <f t="shared" ref="F741:F1006" si="169">IF(D741&lt;&gt;0,IF(E741/D741&gt;=100,"&gt;&gt;100",E741/D741*100),"-")</f>
        <v>57.194153624837227</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8535.8700000000008</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57612.15</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3200</v>
      </c>
      <c r="E848" s="194">
        <v>700</v>
      </c>
      <c r="F848" s="45">
        <f t="shared" si="169"/>
        <v>21.875</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879.97</v>
      </c>
      <c r="E850" s="194">
        <v>840.15</v>
      </c>
      <c r="F850" s="45">
        <f t="shared" si="169"/>
        <v>95.474845733377265</v>
      </c>
    </row>
    <row r="851" spans="1:6" ht="12.75" customHeight="1" x14ac:dyDescent="0.2">
      <c r="A851" s="63">
        <v>37221</v>
      </c>
      <c r="B851" s="64" t="s">
        <v>1631</v>
      </c>
      <c r="C851" s="247" t="s">
        <v>1632</v>
      </c>
      <c r="D851" s="194">
        <v>13996.84</v>
      </c>
      <c r="E851" s="194">
        <v>12416.04</v>
      </c>
      <c r="F851" s="45">
        <f t="shared" si="169"/>
        <v>88.706022216443145</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108122.61</v>
      </c>
      <c r="E855" s="194">
        <v>113526.69</v>
      </c>
      <c r="F855" s="45">
        <f t="shared" si="169"/>
        <v>104.99810354189563</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99874.86</v>
      </c>
      <c r="E857" s="194">
        <v>87993.33</v>
      </c>
      <c r="F857" s="45">
        <f t="shared" si="169"/>
        <v>88.103582823545395</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2438</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224380.7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1109834.0400000003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3163</v>
      </c>
      <c r="C8" s="139" t="s">
        <v>3164</v>
      </c>
      <c r="D8" s="34">
        <f>SUM(D9:D16)</f>
        <v>811721.08000000007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111283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328647.82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2780.82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13965</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66148.02</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127482.88</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161413.54</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275040.89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23072.07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1099905.69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3196</v>
      </c>
      <c r="C27" s="139" t="s">
        <v>3197</v>
      </c>
      <c r="D27" s="34">
        <f>SUM(D28:D35)</f>
        <v>783482.94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108192.62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361566.69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3839.78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13965</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69598.63</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146379.10999999999</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79941.11</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313595.02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2827.73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234309.05000000028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128009.48</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3230</v>
      </c>
      <c r="C51" s="139" t="s">
        <v>3231</v>
      </c>
      <c r="D51" s="34">
        <f>D52+D57+D62+D67+D72+D77+D82+D87</f>
        <v>127417.28</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40752.28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40390.31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26.44</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335.53</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1.66</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1.66</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430.01</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430.01</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86233.33</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30022.48</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56210.85</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592.20000000000005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592.20000000000005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106299.57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3141</v>
      </c>
      <c r="C106" s="139" t="s">
        <v>3297</v>
      </c>
      <c r="D106" s="199">
        <v>38149.83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25905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42244.74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91"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13</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26993</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13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2026-07-22T10:51:12Z</cp:lastPrinted>
  <dcterms:created xsi:type="dcterms:W3CDTF">2022-04-01T05:14:30Z</dcterms:created>
  <dcterms:modified xsi:type="dcterms:W3CDTF">2026-07-22T10:56:37Z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